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004DEBC0-360D-4168-8BA4-FD3E05221D1E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C3" i="2"/>
  <c r="B3" i="2"/>
  <c r="E12" i="2"/>
  <c r="F12" i="2"/>
  <c r="E4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<sst xmlns="http://schemas.openxmlformats.org/spreadsheetml/2006/main" count="27" uniqueCount="27">
  <si>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</si>
  <si>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</si>
  <si>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</si>
  <si>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</si>
  <si>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</si>
  <si>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</si>
  <si>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</si>
  <si>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</si>
  <si>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</si>
  <si>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</si>
  <si>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</si>
  <si>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</si>
  <si>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</si>
  <si>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</si>
  <si>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</si>
  <si>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</si>
  <si>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</si>
  <si>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</si>
  <si>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</si>
  <si>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</si>
  <si>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</si>
  <si>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</si>
  <si>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</si>
  <si>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</si>
  <si>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</si>
  <si>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</si>
  <si>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JARAL DEL PROGRESO, GTO.
Estado Analítico del Activo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</si>
</sst>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0</xdr:col>
      <xdr:colOff>1352550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E709DC6B-0077-41D3-9CE4-225C412BCE1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8575"/>
          <a:ext cx="1352550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628650</xdr:colOff>
      <xdr:row>0</xdr:row>
      <xdr:rowOff>0</xdr:rowOff>
    </xdr:from>
    <xdr:to>
      <xdr:col>5</xdr:col>
      <xdr:colOff>1163955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6007A031-7A9D-49C9-80C7-11E9634404BA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153525" y="0"/>
          <a:ext cx="5353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666999</xdr:colOff>
      <xdr:row>24</xdr:row>
      <xdr:rowOff>113944</xdr:rowOff>
    </xdr:from>
    <xdr:to>
      <xdr:col>5</xdr:col>
      <xdr:colOff>790486</xdr:colOff>
      <xdr:row>30</xdr:row>
      <xdr:rowOff>111154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0E49898-001C-4A43-BBF3-0EEBE1D23C2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6399803" y="3802879"/>
          <a:ext cx="2345393" cy="7663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320468</xdr:colOff>
      <xdr:row>25</xdr:row>
      <xdr:rowOff>2494</xdr:rowOff>
    </xdr:from>
    <xdr:to>
      <xdr:col>0</xdr:col>
      <xdr:colOff>2684803</xdr:colOff>
      <xdr:row>31</xdr:row>
      <xdr:rowOff>30108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F2F6BF7-C60A-4B95-B64E-E4BF537D840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320468" y="3819615"/>
          <a:ext cx="2364335" cy="796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3"/>
  <sheetViews>
    <sheetView tabSelected="1" view="pageBreakPreview" zoomScale="107" zoomScaleNormal="100" zoomScaleSheetLayoutView="107" workbookViewId="0">
      <selection activeCell="F29" sqref="F29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768492.95</v>
      </c>
      <c r="C3" s="8">
        <f t="shared" ref="C3:F3" si="0">C4+C12</f>
        <v>4047619.8000000003</v>
      </c>
      <c r="D3" s="8">
        <f t="shared" si="0"/>
        <v>3771786.9400000004</v>
      </c>
      <c r="E3" s="8">
        <f t="shared" si="0"/>
        <v>1044325.8099999999</v>
      </c>
      <c r="F3" s="8">
        <f t="shared" si="0"/>
        <v>275832.85999999987</v>
      </c>
    </row>
    <row r="4" spans="1:6" x14ac:dyDescent="0.2">
      <c r="A4" s="5" t="s">
        <v>4</v>
      </c>
      <c r="B4" s="8">
        <f>SUM(B5:B11)</f>
        <v>612208.25</v>
      </c>
      <c r="C4" s="8">
        <f>SUM(C5:C11)</f>
        <v>3508365.2</v>
      </c>
      <c r="D4" s="8">
        <f>SUM(D5:D11)</f>
        <v>3483739.6100000003</v>
      </c>
      <c r="E4" s="8">
        <f>SUM(E5:E11)</f>
        <v>636833.84000000008</v>
      </c>
      <c r="F4" s="8">
        <f>SUM(F5:F11)</f>
        <v>24625.590000000055</v>
      </c>
    </row>
    <row r="5" spans="1:6" x14ac:dyDescent="0.2">
      <c r="A5" s="6" t="s">
        <v>5</v>
      </c>
      <c r="B5" s="9">
        <v>506222.78</v>
      </c>
      <c r="C5" s="9">
        <v>1864459.46</v>
      </c>
      <c r="D5" s="9">
        <v>1857533.87</v>
      </c>
      <c r="E5" s="9">
        <f>B5+C5-D5</f>
        <v>513148.37000000011</v>
      </c>
      <c r="F5" s="9">
        <f t="shared" ref="F5:F11" si="1">E5-B5</f>
        <v>6925.5900000000838</v>
      </c>
    </row>
    <row r="6" spans="1:6" x14ac:dyDescent="0.2">
      <c r="A6" s="6" t="s">
        <v>6</v>
      </c>
      <c r="B6" s="9">
        <v>104599.47</v>
      </c>
      <c r="C6" s="9">
        <v>1643905.74</v>
      </c>
      <c r="D6" s="9">
        <v>1626205.74</v>
      </c>
      <c r="E6" s="9">
        <f t="shared" ref="E6:E11" si="2">B6+C6-D6</f>
        <v>122299.46999999997</v>
      </c>
      <c r="F6" s="9">
        <f t="shared" si="1"/>
        <v>17699.999999999971</v>
      </c>
    </row>
    <row r="7" spans="1:6" x14ac:dyDescent="0.2">
      <c r="A7" s="6" t="s">
        <v>7</v>
      </c>
      <c r="B7" s="9">
        <v>1386</v>
      </c>
      <c r="C7" s="9">
        <v>0</v>
      </c>
      <c r="D7" s="9">
        <v>0</v>
      </c>
      <c r="E7" s="9">
        <f t="shared" si="2"/>
        <v>1386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156284.70000000001</v>
      </c>
      <c r="C12" s="8">
        <f>SUM(C13:C21)</f>
        <v>539254.6</v>
      </c>
      <c r="D12" s="8">
        <f>SUM(D13:D21)</f>
        <v>288047.32999999996</v>
      </c>
      <c r="E12" s="8">
        <f>SUM(E13:E21)</f>
        <v>407491.96999999986</v>
      </c>
      <c r="F12" s="8">
        <f>SUM(F13:F21)</f>
        <v>251207.26999999984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475194.06</v>
      </c>
      <c r="C16" s="9">
        <v>539254.6</v>
      </c>
      <c r="D16" s="9">
        <v>269627.3</v>
      </c>
      <c r="E16" s="9">
        <f t="shared" si="4"/>
        <v>744821.35999999987</v>
      </c>
      <c r="F16" s="9">
        <f t="shared" si="3"/>
        <v>269627.29999999987</v>
      </c>
    </row>
    <row r="17" spans="1:6" x14ac:dyDescent="0.2">
      <c r="A17" s="6" t="s">
        <v>15</v>
      </c>
      <c r="B17" s="9">
        <v>0</v>
      </c>
      <c r="C17" s="9">
        <v>0</v>
      </c>
      <c r="D17" s="9">
        <v>0</v>
      </c>
      <c r="E17" s="9">
        <f t="shared" si="4"/>
        <v>0</v>
      </c>
      <c r="F17" s="9">
        <f t="shared" si="3"/>
        <v>0</v>
      </c>
    </row>
    <row r="18" spans="1:6" x14ac:dyDescent="0.2">
      <c r="A18" s="6" t="s">
        <v>16</v>
      </c>
      <c r="B18" s="9">
        <v>-318909.36</v>
      </c>
      <c r="C18" s="9">
        <v>0</v>
      </c>
      <c r="D18" s="9">
        <v>18420.03</v>
      </c>
      <c r="E18" s="9">
        <f t="shared" si="4"/>
        <v>-337329.39</v>
      </c>
      <c r="F18" s="9">
        <f t="shared" si="3"/>
        <v>-18420.030000000028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9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2026-04-27T12:45:57Z</cp:lastPrinted>
  <dcterms:created xsi:type="dcterms:W3CDTF">2014-02-09T04:04:15Z</dcterms:created>
  <dcterms:modified xsi:type="dcterms:W3CDTF">2026-04-27T12:46:10Z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