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7CBB0E4A-16B3-4518-819C-D3555E5A7B3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D3" i="2"/>
  <c r="B3" i="2"/>
  <c r="E12" i="2"/>
  <c r="F12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<sst xmlns="http://schemas.openxmlformats.org/spreadsheetml/2006/main" count="27" uniqueCount="27">
  <si>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</si>
  <si>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</si>
  <si>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</si>
  <si>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</si>
  <si>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</si>
  <si>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</si>
  <si>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</si>
  <si>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</si>
  <si>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</si>
  <si>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</si>
  <si>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</si>
  <si>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</si>
  <si>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</si>
  <si>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</si>
  <si>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</si>
  <si>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</si>
  <si>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</si>
  <si>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</si>
  <si>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</si>
  <si>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</si>
  <si>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</si>
  <si>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</si>
  <si>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</si>
  <si>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</si>
  <si>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</si>
  <si>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</si>
  <si>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JARAL DEL PROGRESO, GTO.
Estado Analítico del Activo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</si>
</sst>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ADB411C-CD12-4757-822A-C1F74659BE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485775</xdr:colOff>
      <xdr:row>0</xdr:row>
      <xdr:rowOff>19050</xdr:rowOff>
    </xdr:from>
    <xdr:to>
      <xdr:col>5</xdr:col>
      <xdr:colOff>1181099</xdr:colOff>
      <xdr:row>1</xdr:row>
      <xdr:rowOff>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EFEE8153-D583-4996-AA3D-AD0D388548B6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010650" y="19050"/>
          <a:ext cx="695324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666750</xdr:colOff>
      <xdr:row>23</xdr:row>
      <xdr:rowOff>76201</xdr:rowOff>
    </xdr:from>
    <xdr:to>
      <xdr:col>4</xdr:col>
      <xdr:colOff>1152525</xdr:colOff>
      <xdr:row>30</xdr:row>
      <xdr:rowOff>66676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35B457F-60D1-4317-BA87-99557CC00E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666750" y="3952876"/>
          <a:ext cx="7820025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view="pageBreakPreview" zoomScaleNormal="100" zoomScaleSheetLayoutView="100" workbookViewId="0">
      <selection activeCell="E5" sqref="E5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631075.79</v>
      </c>
      <c r="C3" s="8">
        <f t="shared" ref="C3:F3" si="0">C4+C12</f>
        <v>15055592.800000001</v>
      </c>
      <c r="D3" s="8">
        <f t="shared" si="0"/>
        <v>14918175.640000001</v>
      </c>
      <c r="E3" s="8">
        <f t="shared" si="0"/>
        <v>768492.95</v>
      </c>
      <c r="F3" s="8">
        <f t="shared" si="0"/>
        <v>137417.16</v>
      </c>
    </row>
    <row r="4" spans="1:6" x14ac:dyDescent="0.2">
      <c r="A4" s="5" t="s">
        <v>4</v>
      </c>
      <c r="B4" s="8">
        <f>SUM(B5:B11)</f>
        <v>483413.21</v>
      </c>
      <c r="C4" s="8">
        <f>SUM(C5:C11)</f>
        <v>14861418.09</v>
      </c>
      <c r="D4" s="8">
        <f>SUM(D5:D11)</f>
        <v>14732623.050000001</v>
      </c>
      <c r="E4" s="8">
        <f>SUM(E5:E11)</f>
        <v>612208.25</v>
      </c>
      <c r="F4" s="8">
        <f>SUM(F5:F11)</f>
        <v>128795.03999999998</v>
      </c>
    </row>
    <row r="5" spans="1:6" x14ac:dyDescent="0.2">
      <c r="A5" s="6" t="s">
        <v>5</v>
      </c>
      <c r="B5" s="9">
        <v>377529.02</v>
      </c>
      <c r="C5" s="9">
        <v>7479384.2000000002</v>
      </c>
      <c r="D5" s="9">
        <v>7350690.4400000004</v>
      </c>
      <c r="E5" s="9">
        <f>B5+C5-D5</f>
        <v>506222.78000000026</v>
      </c>
      <c r="F5" s="9">
        <f t="shared" ref="F5:F11" si="1">E5-B5</f>
        <v>128693.76000000024</v>
      </c>
    </row>
    <row r="6" spans="1:6" x14ac:dyDescent="0.2">
      <c r="A6" s="6" t="s">
        <v>6</v>
      </c>
      <c r="B6" s="9">
        <v>104498.19</v>
      </c>
      <c r="C6" s="9">
        <v>7164116.3899999997</v>
      </c>
      <c r="D6" s="9">
        <v>7164015.1100000003</v>
      </c>
      <c r="E6" s="9">
        <f t="shared" ref="E6:E11" si="2">B6+C6-D6</f>
        <v>104599.46999999974</v>
      </c>
      <c r="F6" s="9">
        <f t="shared" si="1"/>
        <v>101.2799999997369</v>
      </c>
    </row>
    <row r="7" spans="1:6" x14ac:dyDescent="0.2">
      <c r="A7" s="6" t="s">
        <v>7</v>
      </c>
      <c r="B7" s="9">
        <v>1386</v>
      </c>
      <c r="C7" s="9">
        <v>217917.5</v>
      </c>
      <c r="D7" s="9">
        <v>217917.5</v>
      </c>
      <c r="E7" s="9">
        <f t="shared" si="2"/>
        <v>1386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147662.57999999999</v>
      </c>
      <c r="C12" s="8">
        <f>SUM(C13:C21)</f>
        <v>194174.71</v>
      </c>
      <c r="D12" s="8">
        <f>SUM(D13:D21)</f>
        <v>185552.59</v>
      </c>
      <c r="E12" s="8">
        <f>SUM(E13:E21)</f>
        <v>156284.70000000001</v>
      </c>
      <c r="F12" s="8">
        <f>SUM(F13:F21)</f>
        <v>8622.1200000000244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392071.54</v>
      </c>
      <c r="C16" s="9">
        <v>194174.71</v>
      </c>
      <c r="D16" s="9">
        <v>111052.19</v>
      </c>
      <c r="E16" s="9">
        <f t="shared" si="4"/>
        <v>475194.06</v>
      </c>
      <c r="F16" s="9">
        <f t="shared" si="3"/>
        <v>83122.520000000019</v>
      </c>
    </row>
    <row r="17" spans="1:6" x14ac:dyDescent="0.2">
      <c r="A17" s="6" t="s">
        <v>15</v>
      </c>
      <c r="B17" s="9">
        <v>0</v>
      </c>
      <c r="C17" s="9">
        <v>0</v>
      </c>
      <c r="D17" s="9">
        <v>0</v>
      </c>
      <c r="E17" s="9">
        <f t="shared" si="4"/>
        <v>0</v>
      </c>
      <c r="F17" s="9">
        <f t="shared" si="3"/>
        <v>0</v>
      </c>
    </row>
    <row r="18" spans="1:6" x14ac:dyDescent="0.2">
      <c r="A18" s="6" t="s">
        <v>16</v>
      </c>
      <c r="B18" s="9">
        <v>-244408.95999999999</v>
      </c>
      <c r="C18" s="9">
        <v>0</v>
      </c>
      <c r="D18" s="9">
        <v>74500.399999999994</v>
      </c>
      <c r="E18" s="9">
        <f t="shared" si="4"/>
        <v>-318909.36</v>
      </c>
      <c r="F18" s="9">
        <f t="shared" si="3"/>
        <v>-74500.399999999994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7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2026-01-23T16:02:57Z</cp:lastPrinted>
  <dcterms:created xsi:type="dcterms:W3CDTF">2014-02-09T04:04:15Z</dcterms:created>
  <dcterms:modified xsi:type="dcterms:W3CDTF">2026-01-23T16:03:08Z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