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A04DC3C1-F17E-4590-AC7D-B97A13DBEC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<sst xmlns="http://schemas.openxmlformats.org/spreadsheetml/2006/main" count="64" uniqueCount="64">
  <si>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</si>
  <si>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</si>
  <si>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</si>
  <si>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</si>
  <si>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</si>
  <si>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</si>
  <si>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</si>
  <si>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</si>
  <si>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</si>
  <si>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</si>
  <si>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</si>
  <si>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</si>
  <si>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</si>
  <si>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</si>
  <si>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</si>
  <si>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</si>
  <si>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</si>
  <si>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</si>
  <si>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</si>
  <si>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</si>
  <si>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</si>
  <si>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</si>
  <si>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</si>
  <si>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</si>
  <si>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</si>
  <si>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</si>
  <si>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</si>
  <si>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</si>
  <si>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</si>
  <si>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</si>
  <si>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</si>
  <si>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</si>
  <si>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</si>
  <si>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</si>
  <si>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</si>
  <si>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</si>
  <si>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</si>
  <si>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</si>
  <si>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</si>
  <si>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</si>
  <si>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</si>
  <si>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</si>
  <si>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</si>
  <si>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</si>
  <si>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</si>
  <si>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</si>
  <si>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</si>
  <si>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</si>
  <si>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</si>
  <si>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</si>
  <si>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</si>
  <si>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</si>
  <si>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</si>
  <si>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</si>
  <si>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</si>
  <si>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</si>
  <si>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</si>
  <si>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</si>
  <si>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</si>
  <si>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</si>
  <si>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</si>
  <si>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</si>
  <si>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</si>
  <si>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MUNICIPIO JARAL DEL PROGRESO, GTO.
Gasto por Categoría Programática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</si>
</sst>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4" fontId="7" fillId="0" borderId="9" xfId="0" applyNumberFormat="1" applyFont="1" applyBorder="1" applyAlignment="1" applyProtection="1">
      <alignment horizontal="right"/>
      <protection locked="0"/>
    </xf>
    <xf numFmtId="4" fontId="7" fillId="0" borderId="9" xfId="0" applyNumberFormat="1" applyFont="1" applyBorder="1" applyProtection="1">
      <protection locked="0"/>
    </xf>
    <xf numFmtId="4" fontId="2" fillId="0" borderId="9" xfId="0" applyNumberFormat="1" applyFont="1" applyBorder="1" applyProtection="1">
      <protection locked="0"/>
    </xf>
    <xf numFmtId="4" fontId="7" fillId="0" borderId="6" xfId="0" applyNumberFormat="1" applyFont="1" applyBorder="1" applyProtection="1"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38100</xdr:rowOff>
    </xdr:from>
    <xdr:to>
      <xdr:col>0</xdr:col>
      <xdr:colOff>853440</xdr:colOff>
      <xdr:row>0</xdr:row>
      <xdr:rowOff>579120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ABD88547-51ED-45FF-BFF3-A1192AA8ED1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060" y="3810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3253740</xdr:colOff>
      <xdr:row>38</xdr:row>
      <xdr:rowOff>106680</xdr:rowOff>
    </xdr:from>
    <xdr:to>
      <xdr:col>4</xdr:col>
      <xdr:colOff>533400</xdr:colOff>
      <xdr:row>46</xdr:row>
      <xdr:rowOff>68579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71AD50F-3C5E-AA37-0B18-54AD25EAD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53740" y="5814060"/>
          <a:ext cx="4991100" cy="9982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view="pageBreakPreview" zoomScale="90" zoomScaleNormal="100" zoomScaleSheetLayoutView="90" workbookViewId="0">
      <selection activeCell="A41" sqref="A41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8" ht="50.1" customHeight="1" x14ac:dyDescent="0.2">
      <c r="A1" s="15" t="s">
        <v>63</v>
      </c>
      <c r="B1" s="15"/>
      <c r="C1" s="15"/>
      <c r="D1" s="15"/>
      <c r="E1" s="15"/>
      <c r="F1" s="15"/>
      <c r="G1" s="18"/>
    </row>
    <row r="2" spans="1:8" ht="15" customHeight="1" x14ac:dyDescent="0.2">
      <c r="A2" s="19" t="s">
        <v>59</v>
      </c>
      <c r="B2" s="15" t="s">
        <v>31</v>
      </c>
      <c r="C2" s="15"/>
      <c r="D2" s="15"/>
      <c r="E2" s="15"/>
      <c r="F2" s="15"/>
      <c r="G2" s="16" t="s">
        <v>30</v>
      </c>
    </row>
    <row r="3" spans="1:8" ht="24.9" customHeight="1" x14ac:dyDescent="0.2">
      <c r="A3" s="20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17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21">
        <f>+B6+B9+B18+B22+B25+B30</f>
        <v>194140866.52000004</v>
      </c>
      <c r="C5" s="21">
        <f t="shared" ref="C5:G5" si="0">+C6+C9+C18+C22+C25+C30</f>
        <v>58003921.400000006</v>
      </c>
      <c r="D5" s="21">
        <f t="shared" si="0"/>
        <v>252144787.92000005</v>
      </c>
      <c r="E5" s="21">
        <f t="shared" si="0"/>
        <v>129497560.47</v>
      </c>
      <c r="F5" s="21">
        <f t="shared" si="0"/>
        <v>127178700.84999999</v>
      </c>
      <c r="G5" s="21">
        <f t="shared" si="0"/>
        <v>122647227.45000002</v>
      </c>
    </row>
    <row r="6" spans="1:8" x14ac:dyDescent="0.2">
      <c r="A6" s="8" t="s">
        <v>0</v>
      </c>
      <c r="B6" s="22">
        <f>SUM(B7:B8)</f>
        <v>0</v>
      </c>
      <c r="C6" s="22">
        <f>SUM(C7:C8)</f>
        <v>0</v>
      </c>
      <c r="D6" s="22">
        <f t="shared" ref="D6:G6" si="1">SUM(D7:D8)</f>
        <v>0</v>
      </c>
      <c r="E6" s="22">
        <f t="shared" si="1"/>
        <v>0</v>
      </c>
      <c r="F6" s="22">
        <f t="shared" si="1"/>
        <v>0</v>
      </c>
      <c r="G6" s="22">
        <f t="shared" si="1"/>
        <v>0</v>
      </c>
      <c r="H6" s="7">
        <v>0</v>
      </c>
    </row>
    <row r="7" spans="1:8" x14ac:dyDescent="0.2">
      <c r="A7" s="9" t="s">
        <v>1</v>
      </c>
      <c r="B7" s="23">
        <v>0</v>
      </c>
      <c r="C7" s="23">
        <v>0</v>
      </c>
      <c r="D7" s="23">
        <f>B7+C7</f>
        <v>0</v>
      </c>
      <c r="E7" s="23">
        <v>0</v>
      </c>
      <c r="F7" s="23">
        <v>0</v>
      </c>
      <c r="G7" s="23">
        <f>D7-E7</f>
        <v>0</v>
      </c>
      <c r="H7" s="7" t="s">
        <v>34</v>
      </c>
    </row>
    <row r="8" spans="1:8" x14ac:dyDescent="0.2">
      <c r="A8" s="9" t="s">
        <v>2</v>
      </c>
      <c r="B8" s="23">
        <v>0</v>
      </c>
      <c r="C8" s="23">
        <v>0</v>
      </c>
      <c r="D8" s="23">
        <f>B8+C8</f>
        <v>0</v>
      </c>
      <c r="E8" s="23">
        <v>0</v>
      </c>
      <c r="F8" s="23">
        <v>0</v>
      </c>
      <c r="G8" s="23">
        <f>D8-E8</f>
        <v>0</v>
      </c>
      <c r="H8" s="7" t="s">
        <v>35</v>
      </c>
    </row>
    <row r="9" spans="1:8" x14ac:dyDescent="0.2">
      <c r="A9" s="8" t="s">
        <v>3</v>
      </c>
      <c r="B9" s="22">
        <f>SUM(B10:B17)</f>
        <v>192505500.19000003</v>
      </c>
      <c r="C9" s="22">
        <f>SUM(C10:C17)</f>
        <v>58109642.450000003</v>
      </c>
      <c r="D9" s="22">
        <f t="shared" ref="D9:G9" si="2">SUM(D10:D17)</f>
        <v>250615142.64000005</v>
      </c>
      <c r="E9" s="22">
        <f t="shared" si="2"/>
        <v>128606432.45999999</v>
      </c>
      <c r="F9" s="22">
        <f t="shared" si="2"/>
        <v>126287572.83999999</v>
      </c>
      <c r="G9" s="22">
        <f t="shared" si="2"/>
        <v>122008710.18000002</v>
      </c>
      <c r="H9" s="7">
        <v>0</v>
      </c>
    </row>
    <row r="10" spans="1:8" x14ac:dyDescent="0.2">
      <c r="A10" s="9" t="s">
        <v>4</v>
      </c>
      <c r="B10" s="23">
        <v>191400776.08000001</v>
      </c>
      <c r="C10" s="23">
        <v>-11993051.539999999</v>
      </c>
      <c r="D10" s="23">
        <f t="shared" ref="D10:D17" si="3">B10+C10</f>
        <v>179407724.54000002</v>
      </c>
      <c r="E10" s="23">
        <v>120022619.58</v>
      </c>
      <c r="F10" s="23">
        <v>117703759.95999999</v>
      </c>
      <c r="G10" s="23">
        <f t="shared" ref="G10:G17" si="4">D10-E10</f>
        <v>59385104.960000023</v>
      </c>
      <c r="H10" s="7" t="s">
        <v>36</v>
      </c>
    </row>
    <row r="11" spans="1:8" x14ac:dyDescent="0.2">
      <c r="A11" s="9" t="s">
        <v>5</v>
      </c>
      <c r="B11" s="23">
        <v>0</v>
      </c>
      <c r="C11" s="23">
        <v>0</v>
      </c>
      <c r="D11" s="23">
        <f t="shared" si="3"/>
        <v>0</v>
      </c>
      <c r="E11" s="23">
        <v>0</v>
      </c>
      <c r="F11" s="23">
        <v>0</v>
      </c>
      <c r="G11" s="23">
        <f t="shared" si="4"/>
        <v>0</v>
      </c>
      <c r="H11" s="7" t="s">
        <v>37</v>
      </c>
    </row>
    <row r="12" spans="1:8" x14ac:dyDescent="0.2">
      <c r="A12" s="9" t="s">
        <v>6</v>
      </c>
      <c r="B12" s="23">
        <v>0</v>
      </c>
      <c r="C12" s="23">
        <v>0</v>
      </c>
      <c r="D12" s="23">
        <f t="shared" si="3"/>
        <v>0</v>
      </c>
      <c r="E12" s="23">
        <v>0</v>
      </c>
      <c r="F12" s="23">
        <v>0</v>
      </c>
      <c r="G12" s="23">
        <f t="shared" si="4"/>
        <v>0</v>
      </c>
      <c r="H12" s="7" t="s">
        <v>38</v>
      </c>
    </row>
    <row r="13" spans="1:8" x14ac:dyDescent="0.2">
      <c r="A13" s="9" t="s">
        <v>7</v>
      </c>
      <c r="B13" s="23">
        <v>0</v>
      </c>
      <c r="C13" s="23">
        <v>0</v>
      </c>
      <c r="D13" s="23">
        <f t="shared" si="3"/>
        <v>0</v>
      </c>
      <c r="E13" s="23">
        <v>0</v>
      </c>
      <c r="F13" s="23">
        <v>0</v>
      </c>
      <c r="G13" s="23">
        <f t="shared" si="4"/>
        <v>0</v>
      </c>
      <c r="H13" s="7" t="s">
        <v>39</v>
      </c>
    </row>
    <row r="14" spans="1:8" x14ac:dyDescent="0.2">
      <c r="A14" s="9" t="s">
        <v>8</v>
      </c>
      <c r="B14" s="23">
        <v>1104724.1100000001</v>
      </c>
      <c r="C14" s="23">
        <v>74070.039999999994</v>
      </c>
      <c r="D14" s="23">
        <f t="shared" si="3"/>
        <v>1178794.1500000001</v>
      </c>
      <c r="E14" s="23">
        <v>809605.32</v>
      </c>
      <c r="F14" s="23">
        <v>809605.32</v>
      </c>
      <c r="G14" s="23">
        <f t="shared" si="4"/>
        <v>369188.83000000019</v>
      </c>
      <c r="H14" s="7" t="s">
        <v>40</v>
      </c>
    </row>
    <row r="15" spans="1:8" x14ac:dyDescent="0.2">
      <c r="A15" s="9" t="s">
        <v>9</v>
      </c>
      <c r="B15" s="23">
        <v>0</v>
      </c>
      <c r="C15" s="23">
        <v>0</v>
      </c>
      <c r="D15" s="23">
        <f t="shared" si="3"/>
        <v>0</v>
      </c>
      <c r="E15" s="23">
        <v>0</v>
      </c>
      <c r="F15" s="23">
        <v>0</v>
      </c>
      <c r="G15" s="23">
        <f t="shared" si="4"/>
        <v>0</v>
      </c>
      <c r="H15" s="7" t="s">
        <v>41</v>
      </c>
    </row>
    <row r="16" spans="1:8" x14ac:dyDescent="0.2">
      <c r="A16" s="9" t="s">
        <v>10</v>
      </c>
      <c r="B16" s="23">
        <v>0</v>
      </c>
      <c r="C16" s="23">
        <v>0</v>
      </c>
      <c r="D16" s="23">
        <f t="shared" si="3"/>
        <v>0</v>
      </c>
      <c r="E16" s="23">
        <v>0</v>
      </c>
      <c r="F16" s="23">
        <v>0</v>
      </c>
      <c r="G16" s="23">
        <f t="shared" si="4"/>
        <v>0</v>
      </c>
      <c r="H16" s="7" t="s">
        <v>42</v>
      </c>
    </row>
    <row r="17" spans="1:8" x14ac:dyDescent="0.2">
      <c r="A17" s="9" t="s">
        <v>11</v>
      </c>
      <c r="B17" s="23">
        <v>0</v>
      </c>
      <c r="C17" s="23">
        <v>70028623.950000003</v>
      </c>
      <c r="D17" s="23">
        <f t="shared" si="3"/>
        <v>70028623.950000003</v>
      </c>
      <c r="E17" s="23">
        <v>7774207.5599999996</v>
      </c>
      <c r="F17" s="23">
        <v>7774207.5599999996</v>
      </c>
      <c r="G17" s="23">
        <f t="shared" si="4"/>
        <v>62254416.390000001</v>
      </c>
      <c r="H17" s="7" t="s">
        <v>43</v>
      </c>
    </row>
    <row r="18" spans="1:8" x14ac:dyDescent="0.2">
      <c r="A18" s="8" t="s">
        <v>12</v>
      </c>
      <c r="B18" s="22">
        <f>SUM(B19:B21)</f>
        <v>1635366.33</v>
      </c>
      <c r="C18" s="22">
        <f>SUM(C19:C21)</f>
        <v>-105721.05</v>
      </c>
      <c r="D18" s="22">
        <f t="shared" ref="D18:G18" si="5">SUM(D19:D21)</f>
        <v>1529645.28</v>
      </c>
      <c r="E18" s="22">
        <f t="shared" si="5"/>
        <v>891128.01</v>
      </c>
      <c r="F18" s="22">
        <f t="shared" si="5"/>
        <v>891128.01</v>
      </c>
      <c r="G18" s="22">
        <f t="shared" si="5"/>
        <v>638517.27</v>
      </c>
      <c r="H18" s="7">
        <v>0</v>
      </c>
    </row>
    <row r="19" spans="1:8" x14ac:dyDescent="0.2">
      <c r="A19" s="9" t="s">
        <v>13</v>
      </c>
      <c r="B19" s="23">
        <v>0</v>
      </c>
      <c r="C19" s="23">
        <v>0</v>
      </c>
      <c r="D19" s="23">
        <f t="shared" ref="D19:D21" si="6">B19+C19</f>
        <v>0</v>
      </c>
      <c r="E19" s="23">
        <v>0</v>
      </c>
      <c r="F19" s="23">
        <v>0</v>
      </c>
      <c r="G19" s="23">
        <f t="shared" ref="G19:G21" si="7">D19-E19</f>
        <v>0</v>
      </c>
      <c r="H19" s="7" t="s">
        <v>44</v>
      </c>
    </row>
    <row r="20" spans="1:8" x14ac:dyDescent="0.2">
      <c r="A20" s="9" t="s">
        <v>14</v>
      </c>
      <c r="B20" s="23">
        <v>1635366.33</v>
      </c>
      <c r="C20" s="23">
        <v>-105721.05</v>
      </c>
      <c r="D20" s="23">
        <f t="shared" si="6"/>
        <v>1529645.28</v>
      </c>
      <c r="E20" s="23">
        <v>891128.01</v>
      </c>
      <c r="F20" s="23">
        <v>891128.01</v>
      </c>
      <c r="G20" s="23">
        <f t="shared" si="7"/>
        <v>638517.27</v>
      </c>
      <c r="H20" s="7" t="s">
        <v>45</v>
      </c>
    </row>
    <row r="21" spans="1:8" x14ac:dyDescent="0.2">
      <c r="A21" s="9" t="s">
        <v>15</v>
      </c>
      <c r="B21" s="23">
        <v>0</v>
      </c>
      <c r="C21" s="23">
        <v>0</v>
      </c>
      <c r="D21" s="23">
        <f t="shared" si="6"/>
        <v>0</v>
      </c>
      <c r="E21" s="23">
        <v>0</v>
      </c>
      <c r="F21" s="23">
        <v>0</v>
      </c>
      <c r="G21" s="23">
        <f t="shared" si="7"/>
        <v>0</v>
      </c>
      <c r="H21" s="7" t="s">
        <v>46</v>
      </c>
    </row>
    <row r="22" spans="1:8" x14ac:dyDescent="0.2">
      <c r="A22" s="8" t="s">
        <v>16</v>
      </c>
      <c r="B22" s="22">
        <f>SUM(B23:B24)</f>
        <v>0</v>
      </c>
      <c r="C22" s="22">
        <f>SUM(C23:C24)</f>
        <v>0</v>
      </c>
      <c r="D22" s="22">
        <f t="shared" ref="D22:G22" si="8">SUM(D23:D24)</f>
        <v>0</v>
      </c>
      <c r="E22" s="22">
        <f t="shared" si="8"/>
        <v>0</v>
      </c>
      <c r="F22" s="22">
        <f t="shared" si="8"/>
        <v>0</v>
      </c>
      <c r="G22" s="22">
        <f t="shared" si="8"/>
        <v>0</v>
      </c>
      <c r="H22" s="7">
        <v>0</v>
      </c>
    </row>
    <row r="23" spans="1:8" x14ac:dyDescent="0.2">
      <c r="A23" s="9" t="s">
        <v>17</v>
      </c>
      <c r="B23" s="23">
        <v>0</v>
      </c>
      <c r="C23" s="23">
        <v>0</v>
      </c>
      <c r="D23" s="23">
        <f t="shared" ref="D23:D24" si="9">B23+C23</f>
        <v>0</v>
      </c>
      <c r="E23" s="23">
        <v>0</v>
      </c>
      <c r="F23" s="23">
        <v>0</v>
      </c>
      <c r="G23" s="23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23">
        <v>0</v>
      </c>
      <c r="C24" s="23">
        <v>0</v>
      </c>
      <c r="D24" s="23">
        <f t="shared" si="9"/>
        <v>0</v>
      </c>
      <c r="E24" s="23">
        <v>0</v>
      </c>
      <c r="F24" s="23">
        <v>0</v>
      </c>
      <c r="G24" s="23">
        <f t="shared" si="10"/>
        <v>0</v>
      </c>
      <c r="H24" s="7" t="s">
        <v>48</v>
      </c>
    </row>
    <row r="25" spans="1:8" x14ac:dyDescent="0.2">
      <c r="A25" s="8" t="s">
        <v>19</v>
      </c>
      <c r="B25" s="22">
        <f>SUM(B26:B29)</f>
        <v>0</v>
      </c>
      <c r="C25" s="22">
        <f>SUM(C26:C29)</f>
        <v>0</v>
      </c>
      <c r="D25" s="22">
        <f t="shared" ref="D25:G25" si="11">SUM(D26:D29)</f>
        <v>0</v>
      </c>
      <c r="E25" s="22">
        <f t="shared" si="11"/>
        <v>0</v>
      </c>
      <c r="F25" s="22">
        <f t="shared" si="11"/>
        <v>0</v>
      </c>
      <c r="G25" s="22">
        <f t="shared" si="11"/>
        <v>0</v>
      </c>
      <c r="H25" s="7">
        <v>0</v>
      </c>
    </row>
    <row r="26" spans="1:8" x14ac:dyDescent="0.2">
      <c r="A26" s="9" t="s">
        <v>20</v>
      </c>
      <c r="B26" s="23">
        <v>0</v>
      </c>
      <c r="C26" s="23">
        <v>0</v>
      </c>
      <c r="D26" s="23">
        <f t="shared" ref="D26:D29" si="12">B26+C26</f>
        <v>0</v>
      </c>
      <c r="E26" s="23">
        <v>0</v>
      </c>
      <c r="F26" s="23">
        <v>0</v>
      </c>
      <c r="G26" s="23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23">
        <v>0</v>
      </c>
      <c r="C27" s="23">
        <v>0</v>
      </c>
      <c r="D27" s="23">
        <f t="shared" si="12"/>
        <v>0</v>
      </c>
      <c r="E27" s="23">
        <v>0</v>
      </c>
      <c r="F27" s="23">
        <v>0</v>
      </c>
      <c r="G27" s="23">
        <f t="shared" si="13"/>
        <v>0</v>
      </c>
      <c r="H27" s="7" t="s">
        <v>50</v>
      </c>
    </row>
    <row r="28" spans="1:8" x14ac:dyDescent="0.2">
      <c r="A28" s="9" t="s">
        <v>22</v>
      </c>
      <c r="B28" s="23">
        <v>0</v>
      </c>
      <c r="C28" s="23">
        <v>0</v>
      </c>
      <c r="D28" s="23">
        <f t="shared" si="12"/>
        <v>0</v>
      </c>
      <c r="E28" s="23">
        <v>0</v>
      </c>
      <c r="F28" s="23">
        <v>0</v>
      </c>
      <c r="G28" s="23">
        <f t="shared" si="13"/>
        <v>0</v>
      </c>
      <c r="H28" s="7" t="s">
        <v>51</v>
      </c>
    </row>
    <row r="29" spans="1:8" x14ac:dyDescent="0.2">
      <c r="A29" s="9" t="s">
        <v>23</v>
      </c>
      <c r="B29" s="23">
        <v>0</v>
      </c>
      <c r="C29" s="23">
        <v>0</v>
      </c>
      <c r="D29" s="23">
        <f t="shared" si="12"/>
        <v>0</v>
      </c>
      <c r="E29" s="23">
        <v>0</v>
      </c>
      <c r="F29" s="23">
        <v>0</v>
      </c>
      <c r="G29" s="23">
        <f t="shared" si="13"/>
        <v>0</v>
      </c>
      <c r="H29" s="7" t="s">
        <v>52</v>
      </c>
    </row>
    <row r="30" spans="1:8" x14ac:dyDescent="0.2">
      <c r="A30" s="8" t="s">
        <v>33</v>
      </c>
      <c r="B30" s="22">
        <f>SUM(B31)</f>
        <v>0</v>
      </c>
      <c r="C30" s="22">
        <f t="shared" ref="C30:G30" si="14">SUM(C31)</f>
        <v>0</v>
      </c>
      <c r="D30" s="22">
        <f t="shared" si="14"/>
        <v>0</v>
      </c>
      <c r="E30" s="22">
        <f t="shared" si="14"/>
        <v>0</v>
      </c>
      <c r="F30" s="22">
        <f t="shared" si="14"/>
        <v>0</v>
      </c>
      <c r="G30" s="22">
        <f t="shared" si="14"/>
        <v>0</v>
      </c>
      <c r="H30" s="7">
        <v>0</v>
      </c>
    </row>
    <row r="31" spans="1:8" x14ac:dyDescent="0.2">
      <c r="A31" s="9" t="s">
        <v>24</v>
      </c>
      <c r="B31" s="23">
        <v>0</v>
      </c>
      <c r="C31" s="23">
        <v>0</v>
      </c>
      <c r="D31" s="23">
        <f t="shared" ref="D31:D34" si="15">B31+C31</f>
        <v>0</v>
      </c>
      <c r="E31" s="23">
        <v>0</v>
      </c>
      <c r="F31" s="23">
        <v>0</v>
      </c>
      <c r="G31" s="23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22">
        <v>0</v>
      </c>
      <c r="C32" s="22">
        <v>0</v>
      </c>
      <c r="D32" s="22">
        <f t="shared" si="15"/>
        <v>0</v>
      </c>
      <c r="E32" s="22">
        <v>0</v>
      </c>
      <c r="F32" s="22">
        <v>0</v>
      </c>
      <c r="G32" s="22">
        <f t="shared" si="16"/>
        <v>0</v>
      </c>
      <c r="H32" s="7" t="s">
        <v>54</v>
      </c>
    </row>
    <row r="33" spans="1:8" x14ac:dyDescent="0.2">
      <c r="A33" s="10" t="s">
        <v>60</v>
      </c>
      <c r="B33" s="22">
        <v>0</v>
      </c>
      <c r="C33" s="22">
        <v>0</v>
      </c>
      <c r="D33" s="22">
        <f t="shared" si="15"/>
        <v>0</v>
      </c>
      <c r="E33" s="22">
        <v>0</v>
      </c>
      <c r="F33" s="22">
        <v>0</v>
      </c>
      <c r="G33" s="22">
        <f t="shared" si="16"/>
        <v>0</v>
      </c>
      <c r="H33" s="7" t="s">
        <v>55</v>
      </c>
    </row>
    <row r="34" spans="1:8" x14ac:dyDescent="0.2">
      <c r="A34" s="10" t="s">
        <v>62</v>
      </c>
      <c r="B34" s="22">
        <v>0</v>
      </c>
      <c r="C34" s="22">
        <v>0</v>
      </c>
      <c r="D34" s="22">
        <f t="shared" si="15"/>
        <v>0</v>
      </c>
      <c r="E34" s="22">
        <v>0</v>
      </c>
      <c r="F34" s="22">
        <v>0</v>
      </c>
      <c r="G34" s="22">
        <f t="shared" si="16"/>
        <v>0</v>
      </c>
      <c r="H34" s="7" t="s">
        <v>56</v>
      </c>
    </row>
    <row r="35" spans="1:8" x14ac:dyDescent="0.2">
      <c r="A35" s="10"/>
      <c r="B35" s="22"/>
      <c r="C35" s="22"/>
      <c r="D35" s="22"/>
      <c r="E35" s="22"/>
      <c r="F35" s="22"/>
      <c r="G35" s="22"/>
      <c r="H35" s="7"/>
    </row>
    <row r="36" spans="1:8" ht="13.5" customHeight="1" x14ac:dyDescent="0.25">
      <c r="A36" s="14" t="s">
        <v>58</v>
      </c>
      <c r="B36" s="24">
        <f t="shared" ref="B36:G36" si="17">+B5+B32+B33+B34</f>
        <v>194140866.52000004</v>
      </c>
      <c r="C36" s="24">
        <f t="shared" si="17"/>
        <v>58003921.400000006</v>
      </c>
      <c r="D36" s="24">
        <f t="shared" si="17"/>
        <v>252144787.92000005</v>
      </c>
      <c r="E36" s="24">
        <f t="shared" si="17"/>
        <v>129497560.47</v>
      </c>
      <c r="F36" s="24">
        <f t="shared" si="17"/>
        <v>127178700.84999999</v>
      </c>
      <c r="G36" s="24">
        <f t="shared" si="17"/>
        <v>122647227.45000002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2017-03-30T22:19:49Z</cp:lastPrinted>
  <dcterms:created xsi:type="dcterms:W3CDTF">2012-12-11T21:13:37Z</dcterms:created>
  <dcterms:modified xsi:type="dcterms:W3CDTF">2025-10-17T19:46:25Z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