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05E71D7C-9E53-4CFC-845F-A2176C4673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F12" i="2" l="1"/>
  <c r="D3" i="2"/>
  <c r="C3" i="2"/>
  <c r="B3" i="2"/>
  <c r="E4" i="2"/>
  <c r="E12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<sst xmlns="http://schemas.openxmlformats.org/spreadsheetml/2006/main" count="27" uniqueCount="27">
  <si>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</si>
  <si>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</si>
  <si>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</si>
  <si>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</si>
  <si>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</si>
  <si>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</si>
  <si>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</si>
  <si>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</si>
  <si>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</si>
  <si>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</si>
  <si>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</si>
  <si>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</si>
  <si>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</si>
  <si>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</si>
  <si>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</si>
  <si>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</si>
  <si>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</si>
  <si>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</si>
  <si>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</si>
  <si>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</si>
  <si>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</si>
  <si>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</si>
  <si>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</si>
  <si>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</si>
  <si>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</si>
  <si>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</si>
  <si>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Jaral del Progreso, Gto.
Estado Analítico del Activo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</si>
</sst>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89194EF7-BB18-48B7-A8D9-E16BF38ABAF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28574</xdr:colOff>
      <xdr:row>0</xdr:row>
      <xdr:rowOff>0</xdr:rowOff>
    </xdr:from>
    <xdr:to>
      <xdr:col>5</xdr:col>
      <xdr:colOff>739139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D0547FA5-D020-4961-BD67-042B2559758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991474" y="0"/>
          <a:ext cx="71056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25</xdr:row>
      <xdr:rowOff>99217</xdr:rowOff>
    </xdr:from>
    <xdr:to>
      <xdr:col>5</xdr:col>
      <xdr:colOff>832842</xdr:colOff>
      <xdr:row>31</xdr:row>
      <xdr:rowOff>99217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DC993E0-EF66-4DD9-A82F-47D6C2F8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77108"/>
          <a:ext cx="9355733" cy="833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view="pageBreakPreview" zoomScale="96" zoomScaleNormal="100" zoomScaleSheetLayoutView="96" workbookViewId="0">
      <selection activeCell="E41" sqref="E4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631075.79</v>
      </c>
      <c r="C3" s="8">
        <f t="shared" ref="C3:F3" si="0">C4+C12</f>
        <v>7373360.04</v>
      </c>
      <c r="D3" s="8">
        <f t="shared" si="0"/>
        <v>7380772.79</v>
      </c>
      <c r="E3" s="8">
        <f t="shared" si="0"/>
        <v>623663.03999999992</v>
      </c>
      <c r="F3" s="8">
        <f t="shared" si="0"/>
        <v>-7412.7500000000582</v>
      </c>
    </row>
    <row r="4" spans="1:6" x14ac:dyDescent="0.2">
      <c r="A4" s="5" t="s">
        <v>4</v>
      </c>
      <c r="B4" s="8">
        <f>SUM(B5:B11)</f>
        <v>483413.21</v>
      </c>
      <c r="C4" s="8">
        <f>SUM(C5:C11)</f>
        <v>7179185.3300000001</v>
      </c>
      <c r="D4" s="8">
        <f>SUM(D5:D11)</f>
        <v>7269720.5999999996</v>
      </c>
      <c r="E4" s="8">
        <f>SUM(E5:E11)</f>
        <v>392877.93999999994</v>
      </c>
      <c r="F4" s="8">
        <f>SUM(F5:F11)</f>
        <v>-90535.270000000077</v>
      </c>
    </row>
    <row r="5" spans="1:6" x14ac:dyDescent="0.2">
      <c r="A5" s="6" t="s">
        <v>5</v>
      </c>
      <c r="B5" s="9">
        <v>377529.02</v>
      </c>
      <c r="C5" s="9">
        <v>3783258.4</v>
      </c>
      <c r="D5" s="9">
        <v>3888774.95</v>
      </c>
      <c r="E5" s="9">
        <f>B5+C5-D5</f>
        <v>272012.46999999974</v>
      </c>
      <c r="F5" s="9">
        <f t="shared" ref="F5:F11" si="1">E5-B5</f>
        <v>-105516.55000000028</v>
      </c>
    </row>
    <row r="6" spans="1:6" x14ac:dyDescent="0.2">
      <c r="A6" s="6" t="s">
        <v>6</v>
      </c>
      <c r="B6" s="9">
        <v>104498.19</v>
      </c>
      <c r="C6" s="9">
        <v>3361927.43</v>
      </c>
      <c r="D6" s="9">
        <v>3346946.15</v>
      </c>
      <c r="E6" s="9">
        <f t="shared" ref="E6:E11" si="2">B6+C6-D6</f>
        <v>119479.4700000002</v>
      </c>
      <c r="F6" s="9">
        <f t="shared" si="1"/>
        <v>14981.280000000203</v>
      </c>
    </row>
    <row r="7" spans="1:6" x14ac:dyDescent="0.2">
      <c r="A7" s="6" t="s">
        <v>7</v>
      </c>
      <c r="B7" s="9">
        <v>1386</v>
      </c>
      <c r="C7" s="9">
        <v>33999.5</v>
      </c>
      <c r="D7" s="9">
        <v>33999.5</v>
      </c>
      <c r="E7" s="9">
        <f t="shared" si="2"/>
        <v>1386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147662.57999999999</v>
      </c>
      <c r="C12" s="8">
        <f>SUM(C13:C21)</f>
        <v>194174.71</v>
      </c>
      <c r="D12" s="8">
        <f>SUM(D13:D21)</f>
        <v>111052.19</v>
      </c>
      <c r="E12" s="8">
        <f>SUM(E13:E21)</f>
        <v>230785.1</v>
      </c>
      <c r="F12" s="8">
        <f>SUM(F13:F21)</f>
        <v>83122.520000000019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392071.54</v>
      </c>
      <c r="C16" s="9">
        <v>194174.71</v>
      </c>
      <c r="D16" s="9">
        <v>111052.19</v>
      </c>
      <c r="E16" s="9">
        <f t="shared" si="4"/>
        <v>475194.06</v>
      </c>
      <c r="F16" s="9">
        <f t="shared" si="3"/>
        <v>83122.520000000019</v>
      </c>
    </row>
    <row r="17" spans="1:6" x14ac:dyDescent="0.2">
      <c r="A17" s="6" t="s">
        <v>15</v>
      </c>
      <c r="B17" s="9">
        <v>0</v>
      </c>
      <c r="C17" s="9">
        <v>0</v>
      </c>
      <c r="D17" s="9">
        <v>0</v>
      </c>
      <c r="E17" s="9">
        <f t="shared" si="4"/>
        <v>0</v>
      </c>
      <c r="F17" s="9">
        <f t="shared" si="3"/>
        <v>0</v>
      </c>
    </row>
    <row r="18" spans="1:6" x14ac:dyDescent="0.2">
      <c r="A18" s="6" t="s">
        <v>16</v>
      </c>
      <c r="B18" s="9">
        <v>-244408.95999999999</v>
      </c>
      <c r="C18" s="9">
        <v>0</v>
      </c>
      <c r="D18" s="9">
        <v>0</v>
      </c>
      <c r="E18" s="9">
        <f t="shared" si="4"/>
        <v>-244408.95999999999</v>
      </c>
      <c r="F18" s="9">
        <f t="shared" si="3"/>
        <v>0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cp:lastPrinted>2018-03-08T18:40:55Z</cp:lastPrinted>
  <dcterms:created xsi:type="dcterms:W3CDTF">2014-02-09T04:04:15Z</dcterms:created>
  <dcterms:modified xsi:type="dcterms:W3CDTF">2025-07-18T21:02:29Z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