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UBLICACIONES EN LAS PLATAFORMAS\TITULO V 2025\reportes finanicieros\"/>
    </mc:Choice>
  </mc:AlternateContent>
  <xr:revisionPtr revIDLastSave="0" documentId="8_{82576899-E6AE-4933-BA95-ACAE340C24F1}" xr6:coauthVersionLast="47" xr6:coauthVersionMax="47" xr10:uidLastSave="{00000000-0000-0000-0000-000000000000}"/>
  <bookViews>
    <workbookView xWindow="-108" yWindow="-108" windowWidth="23256" windowHeight="12456" xr2:uid="{E0379DCA-900C-4EE6-8495-82C5F93E53D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9" i="1" l="1"/>
  <c r="E79" i="1"/>
  <c r="C79" i="1"/>
  <c r="B79" i="1"/>
  <c r="D77" i="1"/>
  <c r="G77" i="1" s="1"/>
  <c r="D75" i="1"/>
  <c r="G75" i="1" s="1"/>
  <c r="D73" i="1"/>
  <c r="G73" i="1" s="1"/>
  <c r="D71" i="1"/>
  <c r="G71" i="1" s="1"/>
  <c r="D69" i="1"/>
  <c r="D79" i="1" s="1"/>
  <c r="D67" i="1"/>
  <c r="G67" i="1" s="1"/>
  <c r="D65" i="1"/>
  <c r="G65" i="1" s="1"/>
  <c r="D63" i="1"/>
  <c r="G63" i="1" s="1"/>
  <c r="F56" i="1"/>
  <c r="E56" i="1"/>
  <c r="C56" i="1"/>
  <c r="B56" i="1"/>
  <c r="D54" i="1"/>
  <c r="G54" i="1" s="1"/>
  <c r="D53" i="1"/>
  <c r="D56" i="1" s="1"/>
  <c r="D52" i="1"/>
  <c r="G52" i="1" s="1"/>
  <c r="D51" i="1"/>
  <c r="G51" i="1" s="1"/>
  <c r="F44" i="1"/>
  <c r="E44" i="1"/>
  <c r="C44" i="1"/>
  <c r="B44" i="1"/>
  <c r="D43" i="1"/>
  <c r="G43" i="1" s="1"/>
  <c r="D42" i="1"/>
  <c r="G42" i="1" s="1"/>
  <c r="D41" i="1"/>
  <c r="G41" i="1" s="1"/>
  <c r="D40" i="1"/>
  <c r="G40" i="1" s="1"/>
  <c r="D39" i="1"/>
  <c r="G39" i="1" s="1"/>
  <c r="D38" i="1"/>
  <c r="G38" i="1" s="1"/>
  <c r="G37" i="1"/>
  <c r="D37" i="1"/>
  <c r="D36" i="1"/>
  <c r="G36" i="1" s="1"/>
  <c r="D35" i="1"/>
  <c r="G35" i="1" s="1"/>
  <c r="D34" i="1"/>
  <c r="G34" i="1" s="1"/>
  <c r="D33" i="1"/>
  <c r="G33" i="1" s="1"/>
  <c r="D32" i="1"/>
  <c r="G32" i="1" s="1"/>
  <c r="D31" i="1"/>
  <c r="G31" i="1" s="1"/>
  <c r="D30" i="1"/>
  <c r="G30" i="1" s="1"/>
  <c r="G29" i="1"/>
  <c r="D29" i="1"/>
  <c r="D28" i="1"/>
  <c r="G28" i="1" s="1"/>
  <c r="D27" i="1"/>
  <c r="G27" i="1" s="1"/>
  <c r="D26" i="1"/>
  <c r="G26" i="1" s="1"/>
  <c r="D25" i="1"/>
  <c r="G25" i="1" s="1"/>
  <c r="D24" i="1"/>
  <c r="G24" i="1" s="1"/>
  <c r="D23" i="1"/>
  <c r="G23" i="1" s="1"/>
  <c r="D22" i="1"/>
  <c r="G22" i="1" s="1"/>
  <c r="G21" i="1"/>
  <c r="D21" i="1"/>
  <c r="D20" i="1"/>
  <c r="G20" i="1" s="1"/>
  <c r="D19" i="1"/>
  <c r="G19" i="1" s="1"/>
  <c r="D18" i="1"/>
  <c r="G18" i="1" s="1"/>
  <c r="D17" i="1"/>
  <c r="G17" i="1" s="1"/>
  <c r="D16" i="1"/>
  <c r="G16" i="1" s="1"/>
  <c r="D15" i="1"/>
  <c r="G15" i="1" s="1"/>
  <c r="D14" i="1"/>
  <c r="G14" i="1" s="1"/>
  <c r="G13" i="1"/>
  <c r="D13" i="1"/>
  <c r="D12" i="1"/>
  <c r="G12" i="1" s="1"/>
  <c r="D11" i="1"/>
  <c r="G11" i="1" s="1"/>
  <c r="D10" i="1"/>
  <c r="G10" i="1" s="1"/>
  <c r="D9" i="1"/>
  <c r="G9" i="1" s="1"/>
  <c r="D8" i="1"/>
  <c r="G8" i="1" s="1"/>
  <c r="D7" i="1"/>
  <c r="G7" i="1" s="1"/>
  <c r="D6" i="1"/>
  <c r="G6" i="1" s="1"/>
  <c r="G5" i="1"/>
  <c r="D5" i="1"/>
  <c r="D44" i="1" s="1"/>
  <c r="G44" i="1" l="1"/>
  <c r="G56" i="1"/>
  <c r="G53" i="1"/>
  <c r="G69" i="1"/>
  <c r="G79" i="1" s="1"/>
</calcChain>
</file>

<file path=xl/sharedStrings.xml><?xml version="1.0" encoding="utf-8"?>
<sst xmlns="http://schemas.openxmlformats.org/spreadsheetml/2006/main" count="81" uniqueCount="61">
  <si>
    <t>Municipio Jaral del Progreso, Gto.
Estado Analítico del Ejercicio del Presupuesto de Egresos
Clasificación Administrativa
Del 1 de Enero al 30 de Junio de 2025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</si>
  <si>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</si>
  <si>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</si>
  <si>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</si>
  <si>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</si>
  <si>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</si>
  <si>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</si>
  <si>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</si>
  <si>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</si>
  <si>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31111M160010100 DESPACHO DE PRESIDENCIA</t>
  </si>
  <si>
    <t>31111M160010300 COMUNICACION SOCIAL</t>
  </si>
  <si>
    <t>31111M160020000 SINDICO(S)</t>
  </si>
  <si>
    <t>31111M160030000 REGIDORES</t>
  </si>
  <si>
    <t>31111M160040100 DESPACHO SECRETARIA DE A</t>
  </si>
  <si>
    <t>31111M160050100 UNIDAD DE FINANZAS</t>
  </si>
  <si>
    <t>31111M160050200 UNIDAD DE FISCALIZACION</t>
  </si>
  <si>
    <t>31111M160050300 UNIDAD DE CATASTRO</t>
  </si>
  <si>
    <t>31111M160060000 UNIDAD DE ACCESO LA INFO</t>
  </si>
  <si>
    <t>31111M160070000 DES INSTITUCIONAL E INNO</t>
  </si>
  <si>
    <t>31111M160100100 UNIDAD ADMVA DE SERVICIO</t>
  </si>
  <si>
    <t>31111M160100200 UNIDAD ALUMBRADO PUBLICO</t>
  </si>
  <si>
    <t>31111M160100300 UNIDAD LIMPIA</t>
  </si>
  <si>
    <t>31111M160100400 UNIDAD AREA PARQUES Y JA</t>
  </si>
  <si>
    <t>31111M160100500 UNIDAD RASTRO MUNICPAL</t>
  </si>
  <si>
    <t>31111M160100600 UNIDAD MERCADO</t>
  </si>
  <si>
    <t>31111M160100700 UNIDAD PANTEONES</t>
  </si>
  <si>
    <t>31111M160110000 COORDINACION JURIDICA LA</t>
  </si>
  <si>
    <t>31111M160120100 DIRECCION DE DESARROLLO</t>
  </si>
  <si>
    <t>31111M160120200 COORDINACION DE PROGRAMA</t>
  </si>
  <si>
    <t>31111M160130100 DESARROLLO RURAL</t>
  </si>
  <si>
    <t>31111M160130200 DELEGADOS MUNICIPALES</t>
  </si>
  <si>
    <t>31111M160140000 DESARROLLO ECONOMICO TUR</t>
  </si>
  <si>
    <t>31111M160150100 DIRECCION DE POLICIA Y T</t>
  </si>
  <si>
    <t>31111M160150200 PROTECCION CIVIL/BOMBERO</t>
  </si>
  <si>
    <t>31111M160150300 TRANSITO MUNICIPAL</t>
  </si>
  <si>
    <t>31111M160160100 UNIDAD CASA DE LA CULTUR</t>
  </si>
  <si>
    <t>31111M160160200 COORDINACION DE BIBLIOTE</t>
  </si>
  <si>
    <t>31111M160170000 COMISION MPAL D DEPORTE</t>
  </si>
  <si>
    <t>31111M160180000 INSTANCIA MUNICIPAL DE A</t>
  </si>
  <si>
    <t>31111M160190000 PROCURADURIA AUXILIAR</t>
  </si>
  <si>
    <t>31111M160200000 CONTRALORIA MUNICIPAL</t>
  </si>
  <si>
    <t>31111M160210000 DIRECCION DE OBRAS PUBLI</t>
  </si>
  <si>
    <t>31111M160900100 SIST PARA DES. INTEGRAL</t>
  </si>
  <si>
    <t>31111M160040300 SIST PROT INT DER NIÑAS,</t>
  </si>
  <si>
    <t>31111M160040400  ARCHIVO MUNICIPAL</t>
  </si>
  <si>
    <t>31111M160040500 UNIDAD DE ATN AL MIGRANT</t>
  </si>
  <si>
    <t>31111M160090200 ADMINISTRACION DE OBRA</t>
  </si>
  <si>
    <t>Total del Egreso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</si>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</sst>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3" xfId="1" applyFont="1" applyFill="1" applyBorder="1" applyAlignment="1">
      <alignment vertical="center"/>
    </xf>
    <xf numFmtId="0" fontId="2" fillId="2" borderId="4" xfId="1" applyFont="1" applyFill="1" applyBorder="1" applyAlignment="1" applyProtection="1">
      <alignment horizontal="centerContinuous" vertical="center" wrapText="1"/>
      <protection locked="0"/>
    </xf>
    <xf numFmtId="0" fontId="2" fillId="2" borderId="5" xfId="1" applyFont="1" applyFill="1" applyBorder="1" applyAlignment="1" applyProtection="1">
      <alignment horizontal="centerContinuous" vertical="center" wrapText="1"/>
      <protection locked="0"/>
    </xf>
    <xf numFmtId="0" fontId="2" fillId="2" borderId="6" xfId="1" applyFont="1" applyFill="1" applyBorder="1" applyAlignment="1" applyProtection="1">
      <alignment horizontal="centerContinuous" vertical="center" wrapText="1"/>
      <protection locked="0"/>
    </xf>
    <xf numFmtId="4" fontId="2" fillId="2" borderId="7" xfId="1" applyNumberFormat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/>
    </xf>
    <xf numFmtId="4" fontId="2" fillId="2" borderId="9" xfId="1" applyNumberFormat="1" applyFont="1" applyFill="1" applyBorder="1" applyAlignment="1">
      <alignment horizontal="center" vertical="center" wrapText="1"/>
    </xf>
    <xf numFmtId="4" fontId="2" fillId="2" borderId="10" xfId="1" applyNumberFormat="1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left" vertical="center" indent="1"/>
    </xf>
    <xf numFmtId="4" fontId="3" fillId="0" borderId="7" xfId="1" applyNumberFormat="1" applyFont="1" applyBorder="1" applyAlignment="1">
      <alignment horizontal="center" vertical="center" wrapText="1"/>
    </xf>
    <xf numFmtId="0" fontId="3" fillId="0" borderId="8" xfId="0" applyFont="1" applyBorder="1" applyAlignment="1" applyProtection="1">
      <alignment horizontal="left" indent="1"/>
      <protection locked="0"/>
    </xf>
    <xf numFmtId="4" fontId="3" fillId="0" borderId="11" xfId="0" applyNumberFormat="1" applyFont="1" applyBorder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4" fontId="2" fillId="0" borderId="9" xfId="0" applyNumberFormat="1" applyFont="1" applyBorder="1" applyProtection="1">
      <protection locked="0"/>
    </xf>
    <xf numFmtId="0" fontId="2" fillId="0" borderId="0" xfId="1" applyFont="1" applyAlignment="1">
      <alignment vertical="center"/>
    </xf>
    <xf numFmtId="0" fontId="2" fillId="0" borderId="11" xfId="1" applyFont="1" applyBorder="1" applyAlignment="1">
      <alignment horizontal="center" vertical="center" wrapText="1"/>
    </xf>
    <xf numFmtId="0" fontId="0" fillId="0" borderId="0" xfId="0" applyAlignment="1" applyProtection="1">
      <alignment horizontal="left" indent="1"/>
      <protection locked="0"/>
    </xf>
    <xf numFmtId="0" fontId="2" fillId="2" borderId="4" xfId="1" applyFont="1" applyFill="1" applyBorder="1" applyAlignment="1" applyProtection="1">
      <alignment horizontal="center" vertical="center" wrapText="1"/>
      <protection locked="0"/>
    </xf>
    <xf numFmtId="0" fontId="2" fillId="2" borderId="5" xfId="1" applyFont="1" applyFill="1" applyBorder="1" applyAlignment="1" applyProtection="1">
      <alignment horizontal="center" vertical="center" wrapText="1"/>
      <protection locked="0"/>
    </xf>
    <xf numFmtId="0" fontId="2" fillId="2" borderId="6" xfId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left" wrapText="1" indent="1"/>
      <protection locked="0"/>
    </xf>
  </cellXfs>
  <cellStyles count="2">
    <cellStyle name="Normal" xfId="0" builtinId="0"/>
    <cellStyle name="Normal 3" xfId="1" xr:uid="{5C6EFDF7-56B2-41AF-93AA-06EE5EEE12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3086100</xdr:colOff>
      <xdr:row>81</xdr:row>
      <xdr:rowOff>104775</xdr:rowOff>
    </xdr:from>
    <xdr:to>
      <xdr:col>3</xdr:col>
      <xdr:colOff>842769</xdr:colOff>
      <xdr:row>87</xdr:row>
      <xdr:rowOff>116376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7F6F0C-BBA5-47F6-8FC7-83F836A8C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86100" y="13218795"/>
          <a:ext cx="4911849" cy="110888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0</xdr:row>
      <xdr:rowOff>85725</xdr:rowOff>
    </xdr:from>
    <xdr:to>
      <xdr:col>0</xdr:col>
      <xdr:colOff>773430</xdr:colOff>
      <xdr:row>3</xdr:row>
      <xdr:rowOff>24765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BDEF88E9-5728-4E7F-AB68-3C000739F6A2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71450" y="85725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B05C8-D71A-4EE1-AC00-0CC905B0F62D}">
  <dimension ref="A1:G81"/>
  <sheetViews>
    <sheetView tabSelected="1" workbookViewId="0">
      <selection activeCell="M15" sqref="M15"/>
    </sheetView>
  </sheetViews>
  <sheetFormatPr baseColWidth="10" defaultColWidth="9.33203125" defaultRowHeight="14.4" x14ac:dyDescent="0.3"/>
  <cols>
    <col min="1" max="1" width="62.5546875" style="4" customWidth="1"/>
    <col min="2" max="7" width="14.21875" style="4" customWidth="1"/>
    <col min="8" max="16384" width="9.33203125" style="4"/>
  </cols>
  <sheetData>
    <row r="1" spans="1:7" ht="57" customHeight="1" x14ac:dyDescent="0.3">
      <c r="A1" s="1" t="s">
        <v>0</v>
      </c>
      <c r="B1" s="2"/>
      <c r="C1" s="2"/>
      <c r="D1" s="2"/>
      <c r="E1" s="2"/>
      <c r="F1" s="2"/>
      <c r="G1" s="3"/>
    </row>
    <row r="2" spans="1:7" x14ac:dyDescent="0.3">
      <c r="A2" s="5"/>
      <c r="B2" s="6" t="s">
        <v>1</v>
      </c>
      <c r="C2" s="7"/>
      <c r="D2" s="7"/>
      <c r="E2" s="7"/>
      <c r="F2" s="8"/>
      <c r="G2" s="9" t="s">
        <v>2</v>
      </c>
    </row>
    <row r="3" spans="1:7" ht="24.9" customHeigh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/>
    </row>
    <row r="4" spans="1:7" x14ac:dyDescent="0.3">
      <c r="A4" s="13"/>
      <c r="B4" s="14"/>
      <c r="C4" s="14"/>
      <c r="D4" s="14"/>
      <c r="E4" s="14"/>
      <c r="F4" s="14"/>
      <c r="G4" s="14"/>
    </row>
    <row r="5" spans="1:7" x14ac:dyDescent="0.3">
      <c r="A5" s="15" t="s">
        <v>9</v>
      </c>
      <c r="B5" s="16">
        <v>17542633.800000001</v>
      </c>
      <c r="C5" s="16">
        <v>1961314.07</v>
      </c>
      <c r="D5" s="16">
        <f>B5+C5</f>
        <v>19503947.870000001</v>
      </c>
      <c r="E5" s="16">
        <v>8361379.4699999997</v>
      </c>
      <c r="F5" s="16">
        <v>8216173.54</v>
      </c>
      <c r="G5" s="16">
        <f>D5-E5</f>
        <v>11142568.400000002</v>
      </c>
    </row>
    <row r="6" spans="1:7" x14ac:dyDescent="0.3">
      <c r="A6" s="15" t="s">
        <v>10</v>
      </c>
      <c r="B6" s="16">
        <v>2281845.98</v>
      </c>
      <c r="C6" s="16">
        <v>331109.45</v>
      </c>
      <c r="D6" s="16">
        <f t="shared" ref="D6:D43" si="0">B6+C6</f>
        <v>2612955.4300000002</v>
      </c>
      <c r="E6" s="16">
        <v>425162.08</v>
      </c>
      <c r="F6" s="16">
        <v>424862.08</v>
      </c>
      <c r="G6" s="16">
        <f t="shared" ref="G6:G43" si="1">D6-E6</f>
        <v>2187793.35</v>
      </c>
    </row>
    <row r="7" spans="1:7" x14ac:dyDescent="0.3">
      <c r="A7" s="15" t="s">
        <v>11</v>
      </c>
      <c r="B7" s="16">
        <v>534205.81999999995</v>
      </c>
      <c r="C7" s="16">
        <v>5000</v>
      </c>
      <c r="D7" s="16">
        <f t="shared" si="0"/>
        <v>539205.81999999995</v>
      </c>
      <c r="E7" s="16">
        <v>270277.65999999997</v>
      </c>
      <c r="F7" s="16">
        <v>267657.27</v>
      </c>
      <c r="G7" s="16">
        <f t="shared" si="1"/>
        <v>268928.15999999997</v>
      </c>
    </row>
    <row r="8" spans="1:7" x14ac:dyDescent="0.3">
      <c r="A8" s="15" t="s">
        <v>12</v>
      </c>
      <c r="B8" s="16">
        <v>3250712.19</v>
      </c>
      <c r="C8" s="16">
        <v>0</v>
      </c>
      <c r="D8" s="16">
        <f t="shared" si="0"/>
        <v>3250712.19</v>
      </c>
      <c r="E8" s="16">
        <v>1478504.72</v>
      </c>
      <c r="F8" s="16">
        <v>1478504.72</v>
      </c>
      <c r="G8" s="16">
        <f t="shared" si="1"/>
        <v>1772207.47</v>
      </c>
    </row>
    <row r="9" spans="1:7" x14ac:dyDescent="0.3">
      <c r="A9" s="15" t="s">
        <v>13</v>
      </c>
      <c r="B9" s="16">
        <v>781674.02</v>
      </c>
      <c r="C9" s="16">
        <v>47000</v>
      </c>
      <c r="D9" s="16">
        <f t="shared" si="0"/>
        <v>828674.02</v>
      </c>
      <c r="E9" s="16">
        <v>377004.58</v>
      </c>
      <c r="F9" s="16">
        <v>371924.51</v>
      </c>
      <c r="G9" s="16">
        <f t="shared" si="1"/>
        <v>451669.44</v>
      </c>
    </row>
    <row r="10" spans="1:7" x14ac:dyDescent="0.3">
      <c r="A10" s="15" t="s">
        <v>14</v>
      </c>
      <c r="B10" s="16">
        <v>3980173.82</v>
      </c>
      <c r="C10" s="16">
        <v>1168830.78</v>
      </c>
      <c r="D10" s="16">
        <f t="shared" si="0"/>
        <v>5149004.5999999996</v>
      </c>
      <c r="E10" s="16">
        <v>2149506.62</v>
      </c>
      <c r="F10" s="16">
        <v>2141111.71</v>
      </c>
      <c r="G10" s="16">
        <f t="shared" si="1"/>
        <v>2999497.9799999995</v>
      </c>
    </row>
    <row r="11" spans="1:7" x14ac:dyDescent="0.3">
      <c r="A11" s="15" t="s">
        <v>15</v>
      </c>
      <c r="B11" s="16">
        <v>1104724.1100000001</v>
      </c>
      <c r="C11" s="16">
        <v>29570</v>
      </c>
      <c r="D11" s="16">
        <f t="shared" si="0"/>
        <v>1134294.1100000001</v>
      </c>
      <c r="E11" s="16">
        <v>570915.75</v>
      </c>
      <c r="F11" s="16">
        <v>546577.75</v>
      </c>
      <c r="G11" s="16">
        <f t="shared" si="1"/>
        <v>563378.3600000001</v>
      </c>
    </row>
    <row r="12" spans="1:7" x14ac:dyDescent="0.3">
      <c r="A12" s="15" t="s">
        <v>16</v>
      </c>
      <c r="B12" s="16">
        <v>2227856.58</v>
      </c>
      <c r="C12" s="16">
        <v>0</v>
      </c>
      <c r="D12" s="16">
        <f t="shared" si="0"/>
        <v>2227856.58</v>
      </c>
      <c r="E12" s="16">
        <v>937910.57</v>
      </c>
      <c r="F12" s="16">
        <v>937910.57</v>
      </c>
      <c r="G12" s="16">
        <f t="shared" si="1"/>
        <v>1289946.0100000002</v>
      </c>
    </row>
    <row r="13" spans="1:7" x14ac:dyDescent="0.3">
      <c r="A13" s="15" t="s">
        <v>17</v>
      </c>
      <c r="B13" s="16">
        <v>556920.34</v>
      </c>
      <c r="C13" s="16">
        <v>0</v>
      </c>
      <c r="D13" s="16">
        <f t="shared" si="0"/>
        <v>556920.34</v>
      </c>
      <c r="E13" s="16">
        <v>202728.5</v>
      </c>
      <c r="F13" s="16">
        <v>202728.5</v>
      </c>
      <c r="G13" s="16">
        <f t="shared" si="1"/>
        <v>354191.83999999997</v>
      </c>
    </row>
    <row r="14" spans="1:7" x14ac:dyDescent="0.3">
      <c r="A14" s="15" t="s">
        <v>18</v>
      </c>
      <c r="B14" s="16">
        <v>16614831.25</v>
      </c>
      <c r="C14" s="16">
        <v>700000</v>
      </c>
      <c r="D14" s="16">
        <f t="shared" si="0"/>
        <v>17314831.25</v>
      </c>
      <c r="E14" s="16">
        <v>5441620.3600000003</v>
      </c>
      <c r="F14" s="16">
        <v>5421261.3099999996</v>
      </c>
      <c r="G14" s="16">
        <f t="shared" si="1"/>
        <v>11873210.890000001</v>
      </c>
    </row>
    <row r="15" spans="1:7" x14ac:dyDescent="0.3">
      <c r="A15" s="15" t="s">
        <v>19</v>
      </c>
      <c r="B15" s="16">
        <v>5308217.5</v>
      </c>
      <c r="C15" s="16">
        <v>331592.76</v>
      </c>
      <c r="D15" s="16">
        <f t="shared" si="0"/>
        <v>5639810.2599999998</v>
      </c>
      <c r="E15" s="16">
        <v>2979944.97</v>
      </c>
      <c r="F15" s="16">
        <v>2979944.97</v>
      </c>
      <c r="G15" s="16">
        <f t="shared" si="1"/>
        <v>2659865.2899999996</v>
      </c>
    </row>
    <row r="16" spans="1:7" x14ac:dyDescent="0.3">
      <c r="A16" s="15" t="s">
        <v>20</v>
      </c>
      <c r="B16" s="16">
        <v>6863898.5700000003</v>
      </c>
      <c r="C16" s="16">
        <v>800000</v>
      </c>
      <c r="D16" s="16">
        <f t="shared" si="0"/>
        <v>7663898.5700000003</v>
      </c>
      <c r="E16" s="16">
        <v>4922475.18</v>
      </c>
      <c r="F16" s="16">
        <v>3528130.34</v>
      </c>
      <c r="G16" s="16">
        <f t="shared" si="1"/>
        <v>2741423.3900000006</v>
      </c>
    </row>
    <row r="17" spans="1:7" x14ac:dyDescent="0.3">
      <c r="A17" s="15" t="s">
        <v>21</v>
      </c>
      <c r="B17" s="16">
        <v>8826339.9000000004</v>
      </c>
      <c r="C17" s="16">
        <v>1970858.87</v>
      </c>
      <c r="D17" s="16">
        <f t="shared" si="0"/>
        <v>10797198.77</v>
      </c>
      <c r="E17" s="16">
        <v>7628449.25</v>
      </c>
      <c r="F17" s="16">
        <v>7399300.79</v>
      </c>
      <c r="G17" s="16">
        <f t="shared" si="1"/>
        <v>3168749.5199999996</v>
      </c>
    </row>
    <row r="18" spans="1:7" x14ac:dyDescent="0.3">
      <c r="A18" s="15" t="s">
        <v>22</v>
      </c>
      <c r="B18" s="16">
        <v>666486.66</v>
      </c>
      <c r="C18" s="16">
        <v>59500</v>
      </c>
      <c r="D18" s="16">
        <f t="shared" si="0"/>
        <v>725986.66</v>
      </c>
      <c r="E18" s="16">
        <v>372714.83</v>
      </c>
      <c r="F18" s="16">
        <v>372714.83</v>
      </c>
      <c r="G18" s="16">
        <f t="shared" si="1"/>
        <v>353271.83</v>
      </c>
    </row>
    <row r="19" spans="1:7" x14ac:dyDescent="0.3">
      <c r="A19" s="15" t="s">
        <v>23</v>
      </c>
      <c r="B19" s="16">
        <v>792899.93</v>
      </c>
      <c r="C19" s="16">
        <v>905739.5</v>
      </c>
      <c r="D19" s="16">
        <f t="shared" si="0"/>
        <v>1698639.4300000002</v>
      </c>
      <c r="E19" s="16">
        <v>1232606.8600000001</v>
      </c>
      <c r="F19" s="16">
        <v>1230175.2</v>
      </c>
      <c r="G19" s="16">
        <f t="shared" si="1"/>
        <v>466032.57000000007</v>
      </c>
    </row>
    <row r="20" spans="1:7" x14ac:dyDescent="0.3">
      <c r="A20" s="15" t="s">
        <v>24</v>
      </c>
      <c r="B20" s="16">
        <v>552891.4</v>
      </c>
      <c r="C20" s="16">
        <v>52000</v>
      </c>
      <c r="D20" s="16">
        <f t="shared" si="0"/>
        <v>604891.4</v>
      </c>
      <c r="E20" s="16">
        <v>289630.36</v>
      </c>
      <c r="F20" s="16">
        <v>289630.36</v>
      </c>
      <c r="G20" s="16">
        <f t="shared" si="1"/>
        <v>315261.04000000004</v>
      </c>
    </row>
    <row r="21" spans="1:7" x14ac:dyDescent="0.3">
      <c r="A21" s="15" t="s">
        <v>25</v>
      </c>
      <c r="B21" s="16">
        <v>662216.81999999995</v>
      </c>
      <c r="C21" s="16">
        <v>60000</v>
      </c>
      <c r="D21" s="16">
        <f t="shared" si="0"/>
        <v>722216.82</v>
      </c>
      <c r="E21" s="16">
        <v>296656.78000000003</v>
      </c>
      <c r="F21" s="16">
        <v>296656.78000000003</v>
      </c>
      <c r="G21" s="16">
        <f t="shared" si="1"/>
        <v>425560.03999999992</v>
      </c>
    </row>
    <row r="22" spans="1:7" x14ac:dyDescent="0.3">
      <c r="A22" s="15" t="s">
        <v>26</v>
      </c>
      <c r="B22" s="16">
        <v>668810.71</v>
      </c>
      <c r="C22" s="16">
        <v>377310.44</v>
      </c>
      <c r="D22" s="16">
        <f t="shared" si="0"/>
        <v>1046121.1499999999</v>
      </c>
      <c r="E22" s="16">
        <v>311406.06</v>
      </c>
      <c r="F22" s="16">
        <v>309508.42</v>
      </c>
      <c r="G22" s="16">
        <f t="shared" si="1"/>
        <v>734715.08999999985</v>
      </c>
    </row>
    <row r="23" spans="1:7" x14ac:dyDescent="0.3">
      <c r="A23" s="15" t="s">
        <v>27</v>
      </c>
      <c r="B23" s="16">
        <v>2412611.63</v>
      </c>
      <c r="C23" s="16">
        <v>174939.09</v>
      </c>
      <c r="D23" s="16">
        <f t="shared" si="0"/>
        <v>2587550.7199999997</v>
      </c>
      <c r="E23" s="16">
        <v>970631.16</v>
      </c>
      <c r="F23" s="16">
        <v>963420.43</v>
      </c>
      <c r="G23" s="16">
        <f t="shared" si="1"/>
        <v>1616919.5599999996</v>
      </c>
    </row>
    <row r="24" spans="1:7" x14ac:dyDescent="0.3">
      <c r="A24" s="15" t="s">
        <v>28</v>
      </c>
      <c r="B24" s="16">
        <v>10093938.74</v>
      </c>
      <c r="C24" s="16">
        <v>-729800</v>
      </c>
      <c r="D24" s="16">
        <f t="shared" si="0"/>
        <v>9364138.7400000002</v>
      </c>
      <c r="E24" s="16">
        <v>3175170.2</v>
      </c>
      <c r="F24" s="16">
        <v>3152835.39</v>
      </c>
      <c r="G24" s="16">
        <f t="shared" si="1"/>
        <v>6188968.54</v>
      </c>
    </row>
    <row r="25" spans="1:7" x14ac:dyDescent="0.3">
      <c r="A25" s="15" t="s">
        <v>29</v>
      </c>
      <c r="B25" s="16">
        <v>5121608.5999999996</v>
      </c>
      <c r="C25" s="16">
        <v>-1657598</v>
      </c>
      <c r="D25" s="16">
        <f t="shared" si="0"/>
        <v>3464010.5999999996</v>
      </c>
      <c r="E25" s="16">
        <v>253143.52</v>
      </c>
      <c r="F25" s="16">
        <v>250716.02</v>
      </c>
      <c r="G25" s="16">
        <f t="shared" si="1"/>
        <v>3210867.0799999996</v>
      </c>
    </row>
    <row r="26" spans="1:7" x14ac:dyDescent="0.3">
      <c r="A26" s="15" t="s">
        <v>30</v>
      </c>
      <c r="B26" s="16">
        <v>4196677.2</v>
      </c>
      <c r="C26" s="16">
        <v>-300000</v>
      </c>
      <c r="D26" s="16">
        <f t="shared" si="0"/>
        <v>3896677.2</v>
      </c>
      <c r="E26" s="16">
        <v>1685395.29</v>
      </c>
      <c r="F26" s="16">
        <v>1685395.29</v>
      </c>
      <c r="G26" s="16">
        <f t="shared" si="1"/>
        <v>2211281.91</v>
      </c>
    </row>
    <row r="27" spans="1:7" x14ac:dyDescent="0.3">
      <c r="A27" s="15" t="s">
        <v>31</v>
      </c>
      <c r="B27" s="16">
        <v>2438555.9500000002</v>
      </c>
      <c r="C27" s="16">
        <v>25030.35</v>
      </c>
      <c r="D27" s="16">
        <f t="shared" si="0"/>
        <v>2463586.3000000003</v>
      </c>
      <c r="E27" s="16">
        <v>610414.11</v>
      </c>
      <c r="F27" s="16">
        <v>605264.11</v>
      </c>
      <c r="G27" s="16">
        <f t="shared" si="1"/>
        <v>1853172.1900000004</v>
      </c>
    </row>
    <row r="28" spans="1:7" x14ac:dyDescent="0.3">
      <c r="A28" s="15" t="s">
        <v>32</v>
      </c>
      <c r="B28" s="16">
        <v>33515496.460000001</v>
      </c>
      <c r="C28" s="16">
        <v>5762563.75</v>
      </c>
      <c r="D28" s="16">
        <f t="shared" si="0"/>
        <v>39278060.210000001</v>
      </c>
      <c r="E28" s="16">
        <v>16406093.75</v>
      </c>
      <c r="F28" s="16">
        <v>15904661.85</v>
      </c>
      <c r="G28" s="16">
        <f t="shared" si="1"/>
        <v>22871966.460000001</v>
      </c>
    </row>
    <row r="29" spans="1:7" x14ac:dyDescent="0.3">
      <c r="A29" s="15" t="s">
        <v>33</v>
      </c>
      <c r="B29" s="16">
        <v>2422287.64</v>
      </c>
      <c r="C29" s="16">
        <v>370194.84</v>
      </c>
      <c r="D29" s="16">
        <f t="shared" si="0"/>
        <v>2792482.48</v>
      </c>
      <c r="E29" s="16">
        <v>1401272.75</v>
      </c>
      <c r="F29" s="16">
        <v>1364497.05</v>
      </c>
      <c r="G29" s="16">
        <f t="shared" si="1"/>
        <v>1391209.73</v>
      </c>
    </row>
    <row r="30" spans="1:7" x14ac:dyDescent="0.3">
      <c r="A30" s="15" t="s">
        <v>34</v>
      </c>
      <c r="B30" s="16">
        <v>1227696.3999999999</v>
      </c>
      <c r="C30" s="16">
        <v>-681546.99</v>
      </c>
      <c r="D30" s="16">
        <f t="shared" si="0"/>
        <v>546149.40999999992</v>
      </c>
      <c r="E30" s="16">
        <v>0</v>
      </c>
      <c r="F30" s="16">
        <v>0</v>
      </c>
      <c r="G30" s="16">
        <f t="shared" si="1"/>
        <v>546149.40999999992</v>
      </c>
    </row>
    <row r="31" spans="1:7" x14ac:dyDescent="0.3">
      <c r="A31" s="15" t="s">
        <v>35</v>
      </c>
      <c r="B31" s="16">
        <v>2624903.29</v>
      </c>
      <c r="C31" s="16">
        <v>0</v>
      </c>
      <c r="D31" s="16">
        <f t="shared" si="0"/>
        <v>2624903.29</v>
      </c>
      <c r="E31" s="16">
        <v>1033198.63</v>
      </c>
      <c r="F31" s="16">
        <v>1028311.33</v>
      </c>
      <c r="G31" s="16">
        <f t="shared" si="1"/>
        <v>1591704.6600000001</v>
      </c>
    </row>
    <row r="32" spans="1:7" x14ac:dyDescent="0.3">
      <c r="A32" s="15" t="s">
        <v>36</v>
      </c>
      <c r="B32" s="16">
        <v>1426218.84</v>
      </c>
      <c r="C32" s="16">
        <v>0</v>
      </c>
      <c r="D32" s="16">
        <f t="shared" si="0"/>
        <v>1426218.84</v>
      </c>
      <c r="E32" s="16">
        <v>529028.69999999995</v>
      </c>
      <c r="F32" s="16">
        <v>521912.64</v>
      </c>
      <c r="G32" s="16">
        <f t="shared" si="1"/>
        <v>897190.14000000013</v>
      </c>
    </row>
    <row r="33" spans="1:7" x14ac:dyDescent="0.3">
      <c r="A33" s="15" t="s">
        <v>37</v>
      </c>
      <c r="B33" s="16">
        <v>5228568.18</v>
      </c>
      <c r="C33" s="16">
        <v>-145000</v>
      </c>
      <c r="D33" s="16">
        <f t="shared" si="0"/>
        <v>5083568.18</v>
      </c>
      <c r="E33" s="16">
        <v>2387386.48</v>
      </c>
      <c r="F33" s="16">
        <v>2365607.88</v>
      </c>
      <c r="G33" s="16">
        <f t="shared" si="1"/>
        <v>2696181.6999999997</v>
      </c>
    </row>
    <row r="34" spans="1:7" x14ac:dyDescent="0.3">
      <c r="A34" s="15" t="s">
        <v>38</v>
      </c>
      <c r="B34" s="16">
        <v>1174876.94</v>
      </c>
      <c r="C34" s="16">
        <v>36146.78</v>
      </c>
      <c r="D34" s="16">
        <f t="shared" si="0"/>
        <v>1211023.72</v>
      </c>
      <c r="E34" s="16">
        <v>341511.29</v>
      </c>
      <c r="F34" s="16">
        <v>341511.29</v>
      </c>
      <c r="G34" s="16">
        <f t="shared" si="1"/>
        <v>869512.42999999993</v>
      </c>
    </row>
    <row r="35" spans="1:7" x14ac:dyDescent="0.3">
      <c r="A35" s="15" t="s">
        <v>39</v>
      </c>
      <c r="B35" s="16">
        <v>865342.19</v>
      </c>
      <c r="C35" s="16">
        <v>150000</v>
      </c>
      <c r="D35" s="16">
        <f t="shared" si="0"/>
        <v>1015342.19</v>
      </c>
      <c r="E35" s="16">
        <v>460334.81</v>
      </c>
      <c r="F35" s="16">
        <v>456471.37</v>
      </c>
      <c r="G35" s="16">
        <f t="shared" si="1"/>
        <v>555007.37999999989</v>
      </c>
    </row>
    <row r="36" spans="1:7" x14ac:dyDescent="0.3">
      <c r="A36" s="15" t="s">
        <v>40</v>
      </c>
      <c r="B36" s="16">
        <v>1635366.33</v>
      </c>
      <c r="C36" s="16">
        <v>0</v>
      </c>
      <c r="D36" s="16">
        <f t="shared" si="0"/>
        <v>1635366.33</v>
      </c>
      <c r="E36" s="16">
        <v>616639.85</v>
      </c>
      <c r="F36" s="16">
        <v>615201.05000000005</v>
      </c>
      <c r="G36" s="16">
        <f t="shared" si="1"/>
        <v>1018726.4800000001</v>
      </c>
    </row>
    <row r="37" spans="1:7" x14ac:dyDescent="0.3">
      <c r="A37" s="15" t="s">
        <v>41</v>
      </c>
      <c r="B37" s="16">
        <v>41539378.729999997</v>
      </c>
      <c r="C37" s="16">
        <v>-274197.45</v>
      </c>
      <c r="D37" s="16">
        <f t="shared" si="0"/>
        <v>41265181.279999994</v>
      </c>
      <c r="E37" s="16">
        <v>3256603.72</v>
      </c>
      <c r="F37" s="16">
        <v>3236778.33</v>
      </c>
      <c r="G37" s="16">
        <f t="shared" si="1"/>
        <v>38008577.559999995</v>
      </c>
    </row>
    <row r="38" spans="1:7" x14ac:dyDescent="0.3">
      <c r="A38" s="15" t="s">
        <v>42</v>
      </c>
      <c r="B38" s="16">
        <v>5000000</v>
      </c>
      <c r="C38" s="16">
        <v>0</v>
      </c>
      <c r="D38" s="16">
        <f t="shared" si="0"/>
        <v>5000000</v>
      </c>
      <c r="E38" s="16">
        <v>2499999.9700000002</v>
      </c>
      <c r="F38" s="16">
        <v>2499999.9700000002</v>
      </c>
      <c r="G38" s="16">
        <f t="shared" si="1"/>
        <v>2500000.0299999998</v>
      </c>
    </row>
    <row r="39" spans="1:7" x14ac:dyDescent="0.3">
      <c r="A39" s="15" t="s">
        <v>43</v>
      </c>
      <c r="B39" s="16">
        <v>0</v>
      </c>
      <c r="C39" s="16">
        <v>293039.73</v>
      </c>
      <c r="D39" s="16">
        <f t="shared" si="0"/>
        <v>293039.73</v>
      </c>
      <c r="E39" s="16">
        <v>89692.13</v>
      </c>
      <c r="F39" s="16">
        <v>88202.32</v>
      </c>
      <c r="G39" s="16">
        <f t="shared" si="1"/>
        <v>203347.59999999998</v>
      </c>
    </row>
    <row r="40" spans="1:7" x14ac:dyDescent="0.3">
      <c r="A40" s="15" t="s">
        <v>44</v>
      </c>
      <c r="B40" s="16">
        <v>0</v>
      </c>
      <c r="C40" s="16">
        <v>280255</v>
      </c>
      <c r="D40" s="16">
        <f t="shared" si="0"/>
        <v>280255</v>
      </c>
      <c r="E40" s="16">
        <v>91091.87</v>
      </c>
      <c r="F40" s="16">
        <v>88996.87</v>
      </c>
      <c r="G40" s="16">
        <f t="shared" si="1"/>
        <v>189163.13</v>
      </c>
    </row>
    <row r="41" spans="1:7" x14ac:dyDescent="0.3">
      <c r="A41" s="15" t="s">
        <v>45</v>
      </c>
      <c r="B41" s="16">
        <v>0</v>
      </c>
      <c r="C41" s="16">
        <v>250519.61</v>
      </c>
      <c r="D41" s="16">
        <f t="shared" si="0"/>
        <v>250519.61</v>
      </c>
      <c r="E41" s="16">
        <v>74455.8</v>
      </c>
      <c r="F41" s="16">
        <v>73455.8</v>
      </c>
      <c r="G41" s="16">
        <f t="shared" si="1"/>
        <v>176063.81</v>
      </c>
    </row>
    <row r="42" spans="1:7" x14ac:dyDescent="0.3">
      <c r="A42" s="15" t="s">
        <v>46</v>
      </c>
      <c r="B42" s="16">
        <v>0</v>
      </c>
      <c r="C42" s="16">
        <v>5958601.0099999998</v>
      </c>
      <c r="D42" s="16">
        <f t="shared" si="0"/>
        <v>5958601.0099999998</v>
      </c>
      <c r="E42" s="16">
        <v>5802943.1500000004</v>
      </c>
      <c r="F42" s="16">
        <v>5802943.1500000004</v>
      </c>
      <c r="G42" s="16">
        <f t="shared" si="1"/>
        <v>155657.8599999994</v>
      </c>
    </row>
    <row r="43" spans="1:7" x14ac:dyDescent="0.3">
      <c r="A43" s="15"/>
      <c r="B43" s="16">
        <v>0</v>
      </c>
      <c r="C43" s="16">
        <v>0</v>
      </c>
      <c r="D43" s="16">
        <f t="shared" si="0"/>
        <v>0</v>
      </c>
      <c r="E43" s="16">
        <v>0</v>
      </c>
      <c r="F43" s="16">
        <v>0</v>
      </c>
      <c r="G43" s="16">
        <f t="shared" si="1"/>
        <v>0</v>
      </c>
    </row>
    <row r="44" spans="1:7" x14ac:dyDescent="0.3">
      <c r="A44" s="17" t="s">
        <v>47</v>
      </c>
      <c r="B44" s="18">
        <f t="shared" ref="B44:G44" si="2">SUM(B5:B43)</f>
        <v>194140866.51999998</v>
      </c>
      <c r="C44" s="18">
        <f t="shared" si="2"/>
        <v>18312973.589999996</v>
      </c>
      <c r="D44" s="18">
        <f t="shared" si="2"/>
        <v>212453840.10999998</v>
      </c>
      <c r="E44" s="18">
        <f t="shared" si="2"/>
        <v>79933901.779999986</v>
      </c>
      <c r="F44" s="18">
        <f t="shared" si="2"/>
        <v>77460955.789999992</v>
      </c>
      <c r="G44" s="18">
        <f t="shared" si="2"/>
        <v>132519938.33</v>
      </c>
    </row>
    <row r="47" spans="1:7" ht="55.2" customHeight="1" x14ac:dyDescent="0.3">
      <c r="A47" s="1" t="s">
        <v>0</v>
      </c>
      <c r="B47" s="2"/>
      <c r="C47" s="2"/>
      <c r="D47" s="2"/>
      <c r="E47" s="2"/>
      <c r="F47" s="2"/>
      <c r="G47" s="3"/>
    </row>
    <row r="48" spans="1:7" x14ac:dyDescent="0.3">
      <c r="A48" s="5"/>
      <c r="B48" s="6" t="s">
        <v>1</v>
      </c>
      <c r="C48" s="7"/>
      <c r="D48" s="7"/>
      <c r="E48" s="7"/>
      <c r="F48" s="8"/>
      <c r="G48" s="9" t="s">
        <v>2</v>
      </c>
    </row>
    <row r="49" spans="1:7" ht="20.399999999999999" x14ac:dyDescent="0.3">
      <c r="A49" s="10" t="s">
        <v>3</v>
      </c>
      <c r="B49" s="11" t="s">
        <v>4</v>
      </c>
      <c r="C49" s="11" t="s">
        <v>5</v>
      </c>
      <c r="D49" s="11" t="s">
        <v>6</v>
      </c>
      <c r="E49" s="11" t="s">
        <v>7</v>
      </c>
      <c r="F49" s="11" t="s">
        <v>8</v>
      </c>
      <c r="G49" s="12"/>
    </row>
    <row r="50" spans="1:7" x14ac:dyDescent="0.3">
      <c r="A50" s="19"/>
      <c r="B50" s="20"/>
      <c r="C50" s="20"/>
      <c r="D50" s="20"/>
      <c r="E50" s="20"/>
      <c r="F50" s="20"/>
      <c r="G50" s="20"/>
    </row>
    <row r="51" spans="1:7" x14ac:dyDescent="0.3">
      <c r="A51" s="21" t="s">
        <v>48</v>
      </c>
      <c r="B51" s="16">
        <v>0</v>
      </c>
      <c r="C51" s="16">
        <v>0</v>
      </c>
      <c r="D51" s="16">
        <f>B51+C51</f>
        <v>0</v>
      </c>
      <c r="E51" s="16">
        <v>0</v>
      </c>
      <c r="F51" s="16">
        <v>0</v>
      </c>
      <c r="G51" s="16">
        <f>D51-E51</f>
        <v>0</v>
      </c>
    </row>
    <row r="52" spans="1:7" x14ac:dyDescent="0.3">
      <c r="A52" s="21" t="s">
        <v>49</v>
      </c>
      <c r="B52" s="16">
        <v>0</v>
      </c>
      <c r="C52" s="16">
        <v>0</v>
      </c>
      <c r="D52" s="16">
        <f t="shared" ref="D52:D54" si="3">B52+C52</f>
        <v>0</v>
      </c>
      <c r="E52" s="16">
        <v>0</v>
      </c>
      <c r="F52" s="16">
        <v>0</v>
      </c>
      <c r="G52" s="16">
        <f t="shared" ref="G52:G54" si="4">D52-E52</f>
        <v>0</v>
      </c>
    </row>
    <row r="53" spans="1:7" x14ac:dyDescent="0.3">
      <c r="A53" s="21" t="s">
        <v>50</v>
      </c>
      <c r="B53" s="16">
        <v>0</v>
      </c>
      <c r="C53" s="16">
        <v>0</v>
      </c>
      <c r="D53" s="16">
        <f t="shared" si="3"/>
        <v>0</v>
      </c>
      <c r="E53" s="16">
        <v>0</v>
      </c>
      <c r="F53" s="16">
        <v>0</v>
      </c>
      <c r="G53" s="16">
        <f t="shared" si="4"/>
        <v>0</v>
      </c>
    </row>
    <row r="54" spans="1:7" x14ac:dyDescent="0.3">
      <c r="A54" s="21" t="s">
        <v>51</v>
      </c>
      <c r="B54" s="16">
        <v>0</v>
      </c>
      <c r="C54" s="16">
        <v>0</v>
      </c>
      <c r="D54" s="16">
        <f t="shared" si="3"/>
        <v>0</v>
      </c>
      <c r="E54" s="16">
        <v>0</v>
      </c>
      <c r="F54" s="16">
        <v>0</v>
      </c>
      <c r="G54" s="16">
        <f t="shared" si="4"/>
        <v>0</v>
      </c>
    </row>
    <row r="55" spans="1:7" x14ac:dyDescent="0.3">
      <c r="A55" s="21"/>
      <c r="B55" s="16"/>
      <c r="C55" s="16"/>
      <c r="D55" s="16"/>
      <c r="E55" s="16"/>
      <c r="F55" s="16"/>
      <c r="G55" s="16"/>
    </row>
    <row r="56" spans="1:7" x14ac:dyDescent="0.3">
      <c r="A56" s="17" t="s">
        <v>47</v>
      </c>
      <c r="B56" s="18">
        <f t="shared" ref="B56:G56" si="5">SUM(B51:B54)</f>
        <v>0</v>
      </c>
      <c r="C56" s="18">
        <f t="shared" si="5"/>
        <v>0</v>
      </c>
      <c r="D56" s="18">
        <f t="shared" si="5"/>
        <v>0</v>
      </c>
      <c r="E56" s="18">
        <f t="shared" si="5"/>
        <v>0</v>
      </c>
      <c r="F56" s="18">
        <f t="shared" si="5"/>
        <v>0</v>
      </c>
      <c r="G56" s="18">
        <f t="shared" si="5"/>
        <v>0</v>
      </c>
    </row>
    <row r="59" spans="1:7" ht="59.4" customHeight="1" x14ac:dyDescent="0.3">
      <c r="A59" s="22" t="s">
        <v>0</v>
      </c>
      <c r="B59" s="23"/>
      <c r="C59" s="23"/>
      <c r="D59" s="23"/>
      <c r="E59" s="23"/>
      <c r="F59" s="23"/>
      <c r="G59" s="24"/>
    </row>
    <row r="60" spans="1:7" x14ac:dyDescent="0.3">
      <c r="A60" s="5"/>
      <c r="B60" s="6" t="s">
        <v>1</v>
      </c>
      <c r="C60" s="7"/>
      <c r="D60" s="7"/>
      <c r="E60" s="7"/>
      <c r="F60" s="8"/>
      <c r="G60" s="9" t="s">
        <v>2</v>
      </c>
    </row>
    <row r="61" spans="1:7" ht="20.399999999999999" x14ac:dyDescent="0.3">
      <c r="A61" s="10" t="s">
        <v>3</v>
      </c>
      <c r="B61" s="11" t="s">
        <v>4</v>
      </c>
      <c r="C61" s="11" t="s">
        <v>5</v>
      </c>
      <c r="D61" s="11" t="s">
        <v>6</v>
      </c>
      <c r="E61" s="11" t="s">
        <v>7</v>
      </c>
      <c r="F61" s="11" t="s">
        <v>8</v>
      </c>
      <c r="G61" s="12"/>
    </row>
    <row r="62" spans="1:7" x14ac:dyDescent="0.3">
      <c r="A62" s="19"/>
      <c r="B62" s="20"/>
      <c r="C62" s="20"/>
      <c r="D62" s="20"/>
      <c r="E62" s="20"/>
      <c r="F62" s="20"/>
      <c r="G62" s="20"/>
    </row>
    <row r="63" spans="1:7" ht="28.8" x14ac:dyDescent="0.3">
      <c r="A63" s="25" t="s">
        <v>52</v>
      </c>
      <c r="B63" s="16">
        <v>0</v>
      </c>
      <c r="C63" s="16">
        <v>0</v>
      </c>
      <c r="D63" s="16">
        <f t="shared" ref="D63:D75" si="6">B63+C63</f>
        <v>0</v>
      </c>
      <c r="E63" s="16">
        <v>0</v>
      </c>
      <c r="F63" s="16">
        <v>0</v>
      </c>
      <c r="G63" s="16">
        <f t="shared" ref="G63:G75" si="7">D63-E63</f>
        <v>0</v>
      </c>
    </row>
    <row r="64" spans="1:7" x14ac:dyDescent="0.3">
      <c r="A64" s="25"/>
      <c r="B64" s="16"/>
      <c r="C64" s="16"/>
      <c r="D64" s="16"/>
      <c r="E64" s="16"/>
      <c r="F64" s="16"/>
      <c r="G64" s="16"/>
    </row>
    <row r="65" spans="1:7" x14ac:dyDescent="0.3">
      <c r="A65" s="25" t="s">
        <v>53</v>
      </c>
      <c r="B65" s="16">
        <v>0</v>
      </c>
      <c r="C65" s="16">
        <v>0</v>
      </c>
      <c r="D65" s="16">
        <f t="shared" si="6"/>
        <v>0</v>
      </c>
      <c r="E65" s="16">
        <v>0</v>
      </c>
      <c r="F65" s="16">
        <v>0</v>
      </c>
      <c r="G65" s="16">
        <f t="shared" si="7"/>
        <v>0</v>
      </c>
    </row>
    <row r="66" spans="1:7" x14ac:dyDescent="0.3">
      <c r="A66" s="25"/>
      <c r="B66" s="16"/>
      <c r="C66" s="16"/>
      <c r="D66" s="16"/>
      <c r="E66" s="16"/>
      <c r="F66" s="16"/>
      <c r="G66" s="16"/>
    </row>
    <row r="67" spans="1:7" ht="28.8" x14ac:dyDescent="0.3">
      <c r="A67" s="25" t="s">
        <v>54</v>
      </c>
      <c r="B67" s="16">
        <v>0</v>
      </c>
      <c r="C67" s="16">
        <v>0</v>
      </c>
      <c r="D67" s="16">
        <f t="shared" si="6"/>
        <v>0</v>
      </c>
      <c r="E67" s="16">
        <v>0</v>
      </c>
      <c r="F67" s="16">
        <v>0</v>
      </c>
      <c r="G67" s="16">
        <f t="shared" si="7"/>
        <v>0</v>
      </c>
    </row>
    <row r="68" spans="1:7" x14ac:dyDescent="0.3">
      <c r="A68" s="25"/>
      <c r="B68" s="16"/>
      <c r="C68" s="16"/>
      <c r="D68" s="16"/>
      <c r="E68" s="16"/>
      <c r="F68" s="16"/>
      <c r="G68" s="16"/>
    </row>
    <row r="69" spans="1:7" ht="28.8" x14ac:dyDescent="0.3">
      <c r="A69" s="25" t="s">
        <v>55</v>
      </c>
      <c r="B69" s="16">
        <v>0</v>
      </c>
      <c r="C69" s="16">
        <v>0</v>
      </c>
      <c r="D69" s="16">
        <f t="shared" si="6"/>
        <v>0</v>
      </c>
      <c r="E69" s="16">
        <v>0</v>
      </c>
      <c r="F69" s="16">
        <v>0</v>
      </c>
      <c r="G69" s="16">
        <f t="shared" si="7"/>
        <v>0</v>
      </c>
    </row>
    <row r="70" spans="1:7" x14ac:dyDescent="0.3">
      <c r="A70" s="25"/>
      <c r="B70" s="16"/>
      <c r="C70" s="16"/>
      <c r="D70" s="16"/>
      <c r="E70" s="16"/>
      <c r="F70" s="16"/>
      <c r="G70" s="16"/>
    </row>
    <row r="71" spans="1:7" ht="28.8" x14ac:dyDescent="0.3">
      <c r="A71" s="25" t="s">
        <v>56</v>
      </c>
      <c r="B71" s="16">
        <v>0</v>
      </c>
      <c r="C71" s="16">
        <v>0</v>
      </c>
      <c r="D71" s="16">
        <f t="shared" si="6"/>
        <v>0</v>
      </c>
      <c r="E71" s="16">
        <v>0</v>
      </c>
      <c r="F71" s="16">
        <v>0</v>
      </c>
      <c r="G71" s="16">
        <f t="shared" si="7"/>
        <v>0</v>
      </c>
    </row>
    <row r="72" spans="1:7" x14ac:dyDescent="0.3">
      <c r="A72" s="25"/>
      <c r="B72" s="16"/>
      <c r="C72" s="16"/>
      <c r="D72" s="16"/>
      <c r="E72" s="16"/>
      <c r="F72" s="16"/>
      <c r="G72" s="16"/>
    </row>
    <row r="73" spans="1:7" ht="28.8" x14ac:dyDescent="0.3">
      <c r="A73" s="25" t="s">
        <v>57</v>
      </c>
      <c r="B73" s="16">
        <v>0</v>
      </c>
      <c r="C73" s="16">
        <v>0</v>
      </c>
      <c r="D73" s="16">
        <f t="shared" ref="D73" si="8">B73+C73</f>
        <v>0</v>
      </c>
      <c r="E73" s="16">
        <v>0</v>
      </c>
      <c r="F73" s="16">
        <v>0</v>
      </c>
      <c r="G73" s="16">
        <f t="shared" ref="G73" si="9">D73-E73</f>
        <v>0</v>
      </c>
    </row>
    <row r="74" spans="1:7" x14ac:dyDescent="0.3">
      <c r="A74" s="25"/>
      <c r="B74" s="16"/>
      <c r="C74" s="16"/>
      <c r="D74" s="16"/>
      <c r="E74" s="16"/>
      <c r="F74" s="16"/>
      <c r="G74" s="16"/>
    </row>
    <row r="75" spans="1:7" x14ac:dyDescent="0.3">
      <c r="A75" s="25" t="s">
        <v>58</v>
      </c>
      <c r="B75" s="16">
        <v>0</v>
      </c>
      <c r="C75" s="16">
        <v>0</v>
      </c>
      <c r="D75" s="16">
        <f t="shared" si="6"/>
        <v>0</v>
      </c>
      <c r="E75" s="16">
        <v>0</v>
      </c>
      <c r="F75" s="16">
        <v>0</v>
      </c>
      <c r="G75" s="16">
        <f t="shared" si="7"/>
        <v>0</v>
      </c>
    </row>
    <row r="76" spans="1:7" x14ac:dyDescent="0.3">
      <c r="A76" s="25"/>
      <c r="B76" s="16"/>
      <c r="C76" s="16"/>
      <c r="D76" s="16"/>
      <c r="E76" s="16"/>
      <c r="F76" s="16"/>
      <c r="G76" s="16"/>
    </row>
    <row r="77" spans="1:7" x14ac:dyDescent="0.3">
      <c r="A77" s="25" t="s">
        <v>59</v>
      </c>
      <c r="B77" s="16">
        <v>5000000</v>
      </c>
      <c r="C77" s="16">
        <v>0</v>
      </c>
      <c r="D77" s="16">
        <f t="shared" ref="D77" si="10">B77+C77</f>
        <v>5000000</v>
      </c>
      <c r="E77" s="16">
        <v>2499999.9700000002</v>
      </c>
      <c r="F77" s="16">
        <v>2499999.9700000002</v>
      </c>
      <c r="G77" s="16">
        <f t="shared" ref="G77" si="11">D77-E77</f>
        <v>2500000.0299999998</v>
      </c>
    </row>
    <row r="78" spans="1:7" x14ac:dyDescent="0.3">
      <c r="A78" s="25"/>
      <c r="B78" s="16"/>
      <c r="C78" s="16"/>
      <c r="D78" s="16"/>
      <c r="E78" s="16"/>
      <c r="F78" s="16"/>
      <c r="G78" s="16"/>
    </row>
    <row r="79" spans="1:7" x14ac:dyDescent="0.3">
      <c r="A79" s="17" t="s">
        <v>47</v>
      </c>
      <c r="B79" s="18">
        <f t="shared" ref="B79:G79" si="12">SUM(B63:B77)</f>
        <v>5000000</v>
      </c>
      <c r="C79" s="18">
        <f t="shared" si="12"/>
        <v>0</v>
      </c>
      <c r="D79" s="18">
        <f t="shared" si="12"/>
        <v>5000000</v>
      </c>
      <c r="E79" s="18">
        <f t="shared" si="12"/>
        <v>2499999.9700000002</v>
      </c>
      <c r="F79" s="18">
        <f t="shared" si="12"/>
        <v>2499999.9700000002</v>
      </c>
      <c r="G79" s="18">
        <f t="shared" si="12"/>
        <v>2500000.0299999998</v>
      </c>
    </row>
    <row r="81" spans="1:1" x14ac:dyDescent="0.3">
      <c r="A81" s="4" t="s">
        <v>60</v>
      </c>
    </row>
  </sheetData>
  <mergeCells count="6">
    <mergeCell ref="A1:G1"/>
    <mergeCell ref="G2:G3"/>
    <mergeCell ref="A47:G47"/>
    <mergeCell ref="G48:G49"/>
    <mergeCell ref="A59:G59"/>
    <mergeCell ref="G60:G6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2025-08-06T16:43:05Z</dcterms:created>
  <dcterms:modified xsi:type="dcterms:W3CDTF">2025-08-06T16:44:05Z</dcterms:modified>
</cp:coreProperties>
</file>